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vorobyev\Desktop\Прейскурант с 01.09.2025\"/>
    </mc:Choice>
  </mc:AlternateContent>
  <bookViews>
    <workbookView xWindow="0" yWindow="0" windowWidth="28800" windowHeight="12435"/>
  </bookViews>
  <sheets>
    <sheet name="бассейн" sheetId="1" r:id="rId1"/>
    <sheet name="спортсекции" sheetId="2" r:id="rId2"/>
    <sheet name="аренда" sheetId="3" r:id="rId3"/>
    <sheet name="Тренажёрный зал" sheetId="4" r:id="rId4"/>
  </sheets>
  <externalReferences>
    <externalReference r:id="rId5"/>
    <externalReference r:id="rId6"/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1" l="1"/>
  <c r="B72" i="1"/>
  <c r="F70" i="1"/>
  <c r="E70" i="1"/>
  <c r="F69" i="1"/>
  <c r="E69" i="1"/>
  <c r="E67" i="1"/>
  <c r="E66" i="1"/>
  <c r="E64" i="1"/>
  <c r="E63" i="1"/>
  <c r="F61" i="1"/>
  <c r="E61" i="1"/>
  <c r="F60" i="1"/>
  <c r="E60" i="1"/>
  <c r="F59" i="1"/>
  <c r="E59" i="1"/>
  <c r="F58" i="1"/>
  <c r="E58" i="1" s="1"/>
  <c r="F57" i="1"/>
  <c r="E57" i="1"/>
  <c r="F56" i="1"/>
  <c r="E56" i="1"/>
  <c r="F54" i="1"/>
  <c r="E54" i="1"/>
  <c r="F53" i="1"/>
  <c r="E53" i="1"/>
  <c r="F51" i="1"/>
  <c r="E51" i="1" s="1"/>
  <c r="F50" i="1"/>
  <c r="E50" i="1"/>
  <c r="E48" i="1"/>
  <c r="E47" i="1"/>
  <c r="F45" i="1"/>
  <c r="E45" i="1" s="1"/>
  <c r="F44" i="1"/>
  <c r="E44" i="1"/>
  <c r="F43" i="1"/>
  <c r="E43" i="1"/>
  <c r="F42" i="1"/>
  <c r="E42" i="1"/>
  <c r="F41" i="1"/>
  <c r="E41" i="1"/>
  <c r="F40" i="1"/>
  <c r="E40" i="1"/>
  <c r="E39" i="1"/>
  <c r="E38" i="1"/>
  <c r="E37" i="1"/>
  <c r="E36" i="1"/>
  <c r="F34" i="1"/>
  <c r="E34" i="1"/>
  <c r="F33" i="1"/>
  <c r="E33" i="1"/>
  <c r="F32" i="1"/>
  <c r="E32" i="1"/>
  <c r="F31" i="1"/>
  <c r="E31" i="1"/>
  <c r="F30" i="1"/>
  <c r="E30" i="1"/>
  <c r="E29" i="1"/>
  <c r="E28" i="1"/>
  <c r="F26" i="1"/>
  <c r="E26" i="1"/>
  <c r="F25" i="1"/>
  <c r="E25" i="1"/>
  <c r="F24" i="1"/>
  <c r="E24" i="1"/>
  <c r="F23" i="1"/>
  <c r="E23" i="1"/>
  <c r="F22" i="1"/>
  <c r="E22" i="1"/>
  <c r="F20" i="1"/>
  <c r="E20" i="1"/>
  <c r="F19" i="1"/>
  <c r="E19" i="1"/>
  <c r="E18" i="1"/>
  <c r="F16" i="1"/>
  <c r="E16" i="1"/>
  <c r="F15" i="1"/>
  <c r="E15" i="1"/>
  <c r="F14" i="1"/>
  <c r="E14" i="1" s="1"/>
  <c r="F13" i="1"/>
  <c r="E13" i="1" s="1"/>
  <c r="F12" i="1"/>
  <c r="E12" i="1"/>
  <c r="F10" i="1"/>
  <c r="E10" i="1" s="1"/>
  <c r="F9" i="1"/>
  <c r="E9" i="1"/>
  <c r="F8" i="1"/>
  <c r="E8" i="1"/>
  <c r="A5" i="1"/>
  <c r="A3" i="1"/>
  <c r="B29" i="4" l="1"/>
  <c r="B28" i="4"/>
  <c r="F25" i="4"/>
  <c r="G25" i="4" s="1"/>
  <c r="F24" i="4"/>
  <c r="G24" i="4" s="1"/>
  <c r="F23" i="4"/>
  <c r="G23" i="4" s="1"/>
  <c r="F22" i="4"/>
  <c r="F21" i="4"/>
  <c r="G21" i="4" s="1"/>
  <c r="F20" i="4"/>
  <c r="G20" i="4" s="1"/>
  <c r="F19" i="4"/>
  <c r="G19" i="4" s="1"/>
  <c r="G18" i="4"/>
  <c r="F18" i="4"/>
  <c r="G17" i="4"/>
  <c r="F17" i="4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G10" i="4"/>
  <c r="F10" i="4"/>
  <c r="G9" i="4"/>
  <c r="F9" i="4"/>
  <c r="F8" i="4"/>
  <c r="G8" i="4" s="1"/>
  <c r="F7" i="4"/>
  <c r="G7" i="4" s="1"/>
  <c r="F43" i="3" l="1"/>
  <c r="E43" i="3" s="1"/>
  <c r="F42" i="3"/>
  <c r="E42" i="3" s="1"/>
  <c r="F41" i="3"/>
  <c r="E41" i="3" s="1"/>
  <c r="F40" i="3"/>
  <c r="E40" i="3" s="1"/>
  <c r="F39" i="3"/>
  <c r="E39" i="3" s="1"/>
  <c r="F38" i="3"/>
  <c r="E38" i="3"/>
  <c r="F37" i="3"/>
  <c r="E37" i="3"/>
  <c r="F35" i="3"/>
  <c r="E35" i="3"/>
  <c r="F34" i="3"/>
  <c r="E34" i="3" s="1"/>
  <c r="F32" i="3"/>
  <c r="E32" i="3" s="1"/>
  <c r="F31" i="3"/>
  <c r="E31" i="3" s="1"/>
  <c r="F30" i="3"/>
  <c r="E30" i="3" s="1"/>
  <c r="F29" i="3"/>
  <c r="E29" i="3" s="1"/>
  <c r="F28" i="3"/>
  <c r="E28" i="3"/>
  <c r="F27" i="3"/>
  <c r="E27" i="3"/>
  <c r="F26" i="3"/>
  <c r="E26" i="3"/>
  <c r="F25" i="3"/>
  <c r="E25" i="3" s="1"/>
  <c r="F24" i="3"/>
  <c r="E24" i="3"/>
  <c r="F23" i="3"/>
  <c r="E23" i="3" s="1"/>
  <c r="F20" i="3"/>
  <c r="E20" i="3" s="1"/>
  <c r="F19" i="3"/>
  <c r="E19" i="3" s="1"/>
  <c r="F18" i="3"/>
  <c r="E18" i="3" s="1"/>
  <c r="F17" i="3"/>
  <c r="E17" i="3" s="1"/>
  <c r="F16" i="3"/>
  <c r="E16" i="3" s="1"/>
  <c r="F15" i="3"/>
  <c r="E15" i="3" s="1"/>
  <c r="F14" i="3"/>
  <c r="E14" i="3"/>
  <c r="F13" i="3"/>
  <c r="E13" i="3"/>
  <c r="F12" i="3"/>
  <c r="E12" i="3" s="1"/>
  <c r="F11" i="3"/>
  <c r="E11" i="3"/>
  <c r="F10" i="3"/>
  <c r="E10" i="3" s="1"/>
  <c r="F9" i="3"/>
  <c r="E9" i="3"/>
  <c r="F8" i="3"/>
  <c r="E8" i="3" s="1"/>
  <c r="A3" i="3"/>
  <c r="F48" i="2"/>
  <c r="E48" i="2" s="1"/>
  <c r="F47" i="2"/>
  <c r="E47" i="2" s="1"/>
  <c r="F46" i="2"/>
  <c r="E46" i="2" s="1"/>
  <c r="F45" i="2"/>
  <c r="E45" i="2" s="1"/>
  <c r="F43" i="2"/>
  <c r="E43" i="2"/>
  <c r="F42" i="2"/>
  <c r="F41" i="2"/>
  <c r="E41" i="2"/>
  <c r="F40" i="2"/>
  <c r="F38" i="2"/>
  <c r="F37" i="2"/>
  <c r="F36" i="2"/>
  <c r="F34" i="2"/>
  <c r="F33" i="2"/>
  <c r="F32" i="2"/>
  <c r="F30" i="2"/>
  <c r="F29" i="2"/>
  <c r="F28" i="2"/>
  <c r="F26" i="2"/>
  <c r="F25" i="2"/>
  <c r="F23" i="2"/>
  <c r="F22" i="2"/>
  <c r="F20" i="2"/>
  <c r="F19" i="2"/>
  <c r="F18" i="2"/>
  <c r="F17" i="2"/>
  <c r="F15" i="2"/>
  <c r="F14" i="2"/>
  <c r="F13" i="2"/>
  <c r="F11" i="2"/>
  <c r="F10" i="2"/>
  <c r="F9" i="2"/>
  <c r="F8" i="2"/>
  <c r="A3" i="2"/>
</calcChain>
</file>

<file path=xl/sharedStrings.xml><?xml version="1.0" encoding="utf-8"?>
<sst xmlns="http://schemas.openxmlformats.org/spreadsheetml/2006/main" count="301" uniqueCount="137">
  <si>
    <t>ПРЕЙСКУРАНТ</t>
  </si>
  <si>
    <t>на услуги спорткомплекса АО "ДИНУР"</t>
  </si>
  <si>
    <t>№</t>
  </si>
  <si>
    <t>Наименование услуги</t>
  </si>
  <si>
    <t>Период занятий / Количество занятий</t>
  </si>
  <si>
    <t>Врямя занятий /            Возраст занимающихся</t>
  </si>
  <si>
    <t>Стоимость услуги без учета НДС (руб. )</t>
  </si>
  <si>
    <t>Стоимость услуги (руб.)</t>
  </si>
  <si>
    <t>Для работников и пенсионеров АО "ДИНУР"</t>
  </si>
  <si>
    <t>Разовое посещение</t>
  </si>
  <si>
    <t>ПН-ПТ</t>
  </si>
  <si>
    <t>11.00-13.00</t>
  </si>
  <si>
    <t>08.00-11.00 / 13.00-17.00</t>
  </si>
  <si>
    <t>17.00-21.00</t>
  </si>
  <si>
    <t>СБ-ВС</t>
  </si>
  <si>
    <t>8.00-21.00</t>
  </si>
  <si>
    <t xml:space="preserve">Абонемент </t>
  </si>
  <si>
    <t>4 посещения</t>
  </si>
  <si>
    <t>8 посещений</t>
  </si>
  <si>
    <t>12 посещений</t>
  </si>
  <si>
    <t>24 посещения</t>
  </si>
  <si>
    <t>36 посещений</t>
  </si>
  <si>
    <t>Для взрослых, неработающих на АО "ДИНУР"</t>
  </si>
  <si>
    <r>
      <t xml:space="preserve">Для детей и подростков 7-17 лет </t>
    </r>
    <r>
      <rPr>
        <b/>
        <sz val="12"/>
        <rFont val="Times New Roman"/>
        <family val="1"/>
        <charset val="204"/>
      </rPr>
      <t>(учащиеся)</t>
    </r>
  </si>
  <si>
    <t>Разовое посещение (групповое)</t>
  </si>
  <si>
    <t>15 чел. и более</t>
  </si>
  <si>
    <t>стоимость за 1 ребенка</t>
  </si>
  <si>
    <t>Малый бассейн (для детей до 7 лет)</t>
  </si>
  <si>
    <t>Тариф "Мать и дитя"</t>
  </si>
  <si>
    <t>1 взрослый + 1 ребенок до 5 лет</t>
  </si>
  <si>
    <t>Абонемент на 4 посещения</t>
  </si>
  <si>
    <t>Абонемент на 8 посещений</t>
  </si>
  <si>
    <t>Абонемент на 12 посещений</t>
  </si>
  <si>
    <t>Специальное предложение "Семейное плавание"</t>
  </si>
  <si>
    <r>
      <t xml:space="preserve">Разовое посещение          </t>
    </r>
    <r>
      <rPr>
        <sz val="12"/>
        <rFont val="Times New Roman"/>
        <family val="1"/>
        <charset val="204"/>
      </rPr>
      <t>(1 взрослый + 2 ребёнка до 14 лет)</t>
    </r>
  </si>
  <si>
    <t>08.00-17.00</t>
  </si>
  <si>
    <r>
      <t xml:space="preserve">Разовое посещение          </t>
    </r>
    <r>
      <rPr>
        <sz val="12"/>
        <rFont val="Times New Roman"/>
        <family val="1"/>
        <charset val="204"/>
      </rPr>
      <t>(2 взрослых + 1ребёнок  до 14 лет)</t>
    </r>
  </si>
  <si>
    <r>
      <t xml:space="preserve">Абонемент                          </t>
    </r>
    <r>
      <rPr>
        <sz val="12"/>
        <rFont val="Times New Roman"/>
        <family val="1"/>
        <charset val="204"/>
      </rPr>
      <t>(1 взрослый + 2 ребёнка до 14 лет)</t>
    </r>
  </si>
  <si>
    <r>
      <t xml:space="preserve">Абонемент                          </t>
    </r>
    <r>
      <rPr>
        <sz val="12"/>
        <rFont val="Times New Roman"/>
        <family val="1"/>
        <charset val="204"/>
      </rPr>
      <t>(2 взрослых + 1 ребёнок до 14 лет)</t>
    </r>
  </si>
  <si>
    <t>Обучение плаванию (индивидуальные занятия)</t>
  </si>
  <si>
    <t>Разовое занятие</t>
  </si>
  <si>
    <t>до 18 лет</t>
  </si>
  <si>
    <t>18 лет и старше</t>
  </si>
  <si>
    <t>4 занятия</t>
  </si>
  <si>
    <t>8 занятий</t>
  </si>
  <si>
    <t>Аквааэробика (групповые занятия)</t>
  </si>
  <si>
    <t>Аквафитнес (индивидуальные занятия)</t>
  </si>
  <si>
    <r>
      <t>Разовое занятие</t>
    </r>
    <r>
      <rPr>
        <sz val="12"/>
        <rFont val="Times New Roman"/>
        <family val="1"/>
        <charset val="204"/>
      </rPr>
      <t xml:space="preserve"> (тренажерный зал  1час + бассейн 1час)</t>
    </r>
  </si>
  <si>
    <r>
      <t xml:space="preserve">Абонемент              </t>
    </r>
    <r>
      <rPr>
        <sz val="12"/>
        <rFont val="Times New Roman"/>
        <family val="1"/>
        <charset val="204"/>
      </rPr>
      <t>(тренажерный зал  1час + бассейн 1час)</t>
    </r>
  </si>
  <si>
    <t>НАЧАЛЬНОЕ ОБУЧЕНИЕ В СПОРТИВНЫХ СЕКЦИЯХ АО "ДИНУР" ПО ВИДУ СПОРТА</t>
  </si>
  <si>
    <t>Количество занятий</t>
  </si>
  <si>
    <t>Возраст занимающихся</t>
  </si>
  <si>
    <t>ТХЭКВОНДО</t>
  </si>
  <si>
    <t>5-17 лет</t>
  </si>
  <si>
    <t>4 посщения</t>
  </si>
  <si>
    <t>ПЛАВАНИЕ</t>
  </si>
  <si>
    <t>НАСТОЛЬНЫЙ ТЕННИС</t>
  </si>
  <si>
    <t>7-17 лет</t>
  </si>
  <si>
    <t>ФУТБОЛ</t>
  </si>
  <si>
    <t>ПОЛИАТЛОН</t>
  </si>
  <si>
    <t>АРМРЕСТЛИНГ</t>
  </si>
  <si>
    <t>11-17 лет</t>
  </si>
  <si>
    <t>ВОЛЕЙБОЛ</t>
  </si>
  <si>
    <t>8-17 лет</t>
  </si>
  <si>
    <t>БАСКЕТБОЛ</t>
  </si>
  <si>
    <t>10-17 лет</t>
  </si>
  <si>
    <t>СПОРТИВНЫЕ ГРУППЫ  (НП, УТГ, СС)</t>
  </si>
  <si>
    <t>Абонемент на месяц</t>
  </si>
  <si>
    <t>по расписанию</t>
  </si>
  <si>
    <t>Абонемент на год</t>
  </si>
  <si>
    <t>ОБЩАЯ ФИЗИЧЕСКАЯ ПОДГОТОВКА</t>
  </si>
  <si>
    <t>для работников АО "ДИНУР"</t>
  </si>
  <si>
    <t>для взрослых, неработающих на АО "ДИНУР"</t>
  </si>
  <si>
    <t>АРЕНДА, ПРОКАТ</t>
  </si>
  <si>
    <t>Срок аренды</t>
  </si>
  <si>
    <t>УСЛУГИ АРЕНДЫ</t>
  </si>
  <si>
    <t>Аренда большого бассейна</t>
  </si>
  <si>
    <t>не более 32 человек</t>
  </si>
  <si>
    <t>1 час</t>
  </si>
  <si>
    <t>Аренда одной дорожки</t>
  </si>
  <si>
    <t>не более 8 человек</t>
  </si>
  <si>
    <t>Аренда малого бассейна</t>
  </si>
  <si>
    <t>не более 20 человек</t>
  </si>
  <si>
    <t>Аренда игрового зала для групповых занятий и соревнований (ФОК)</t>
  </si>
  <si>
    <t>без оборудования</t>
  </si>
  <si>
    <t>с оборудованием</t>
  </si>
  <si>
    <t>Аренда игрового зала для групповых занятий и соревнований (павильон стадиона)</t>
  </si>
  <si>
    <t>Аренда тренажерного зала для групповых занятий и соревнований</t>
  </si>
  <si>
    <t>Аренда беговой дорожки</t>
  </si>
  <si>
    <t>Аренда корта для тхэквондо, каратэ</t>
  </si>
  <si>
    <t>1 сутки</t>
  </si>
  <si>
    <t>Аренда помещения тира</t>
  </si>
  <si>
    <t>Аренда отдельной сауны (не более 6 чел.)</t>
  </si>
  <si>
    <t>В будние дни                  9.00-17.00</t>
  </si>
  <si>
    <t>В будние дни               17.00-21.00</t>
  </si>
  <si>
    <t>Выходные дни</t>
  </si>
  <si>
    <t>ПРОКАТ СПОРТИВНОГО ИНВЕНТАРЯ</t>
  </si>
  <si>
    <t>Шапочка для плавания</t>
  </si>
  <si>
    <t>Аквапояс</t>
  </si>
  <si>
    <t>Очки для плавания</t>
  </si>
  <si>
    <t>Детский спасательный круг</t>
  </si>
  <si>
    <t>Детские нарукавники</t>
  </si>
  <si>
    <t>Палки для скандинавской ходьбы</t>
  </si>
  <si>
    <t>Комплект лыж с ботинками и палками</t>
  </si>
  <si>
    <t>ДРУГИЕ УСЛУГИ</t>
  </si>
  <si>
    <t>Услуги по подготовке лыж</t>
  </si>
  <si>
    <t>1 пара</t>
  </si>
  <si>
    <t>Предоставление оборудования для подготовки лыж</t>
  </si>
  <si>
    <t>КОМПЕНСАЦИЯ ЗА УТЕРЮ И ПОЛОМКУ ИНВЕНТАРЯ</t>
  </si>
  <si>
    <t>Лыжи</t>
  </si>
  <si>
    <t>Палки лыжные</t>
  </si>
  <si>
    <t>Дубликат пропуска</t>
  </si>
  <si>
    <t>1 шт</t>
  </si>
  <si>
    <t>Утеря ключа от шкафа для одежды</t>
  </si>
  <si>
    <t>Утеря/поломка бирки для одежды</t>
  </si>
  <si>
    <t>Поломка замка в шкафу для одежды</t>
  </si>
  <si>
    <t>Примечание:</t>
  </si>
  <si>
    <t>Инвентарь выдаётся в обмен на документ (пропуск, удостоверение личности, права и т.д.), имеющий фотографию</t>
  </si>
  <si>
    <t>УСЛУГИ ТРЕНАЖЕРНОГО ЗАЛА</t>
  </si>
  <si>
    <t>Безлимитный абонемент</t>
  </si>
  <si>
    <t>на 1 месяц</t>
  </si>
  <si>
    <t xml:space="preserve"> </t>
  </si>
  <si>
    <t>на 3 месяца</t>
  </si>
  <si>
    <t>Тариф "Семейный"</t>
  </si>
  <si>
    <t xml:space="preserve">Разовое посещение </t>
  </si>
  <si>
    <t>2 человека</t>
  </si>
  <si>
    <t>Индивидуальная тренировка</t>
  </si>
  <si>
    <t>1 посещение</t>
  </si>
  <si>
    <t>с  01.10.2025 г.</t>
  </si>
  <si>
    <t>Стоимость услуги (руб. )</t>
  </si>
  <si>
    <t>Стоимость услуги без  НДС (руб.)</t>
  </si>
  <si>
    <r>
      <t>3 человека  и более</t>
    </r>
    <r>
      <rPr>
        <vertAlign val="superscript"/>
        <sz val="12"/>
        <rFont val="Times New Roman"/>
        <family val="1"/>
        <charset val="204"/>
      </rPr>
      <t>1</t>
    </r>
  </si>
  <si>
    <r>
      <t>3 человека и более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</si>
  <si>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КОМПЛЕКСНАЯ УСЛУГА "Будь здоров!"               </t>
    </r>
    <r>
      <rPr>
        <sz val="12"/>
        <color rgb="FF000000"/>
        <rFont val="Times New Roman"/>
        <family val="1"/>
        <charset val="204"/>
      </rPr>
      <t>(тренажерный зал + бассейн с сауной 1час)</t>
    </r>
  </si>
  <si>
    <t>Безлимитный абонемент на 1 месяц</t>
  </si>
  <si>
    <t xml:space="preserve">Индивидуальная тренировка (абонемент) </t>
  </si>
  <si>
    <t>Аквааэробика (индивидуальные занятия)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</si>
</sst>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#\ ##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0" xfId="0" applyFont="1" applyFill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/>
    <xf numFmtId="0" fontId="7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8" fillId="2" borderId="1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165" fontId="8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5" fontId="8" fillId="2" borderId="15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8" fillId="2" borderId="1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5" fontId="8" fillId="2" borderId="15" xfId="0" applyNumberFormat="1" applyFont="1" applyFill="1" applyBorder="1" applyAlignment="1">
      <alignment horizontal="center" vertical="center" wrapText="1"/>
    </xf>
    <xf numFmtId="165" fontId="8" fillId="2" borderId="1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5;&#1049;&#1057;&#1050;&#1059;&#1056;&#1040;&#1053;&#1058;%20&#1089;%2001.09.2025%20!!!&#1044;&#1051;&#1071;%20&#1057;&#1040;&#1049;&#1058;&#1040;!!!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5;&#1049;&#1057;&#1050;&#1059;&#1056;&#1040;&#1053;&#1058;%20&#1089;%2001.09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vorobyev/AppData/Local/Microsoft/Windows/INetCache/Content.Outlook/0QW66ZPZ/&#1055;&#1056;&#1045;&#1049;&#1057;&#1050;&#1059;&#1056;&#1040;&#1053;&#1058;%20&#1090;&#1088;&#1077;&#1085;&#1072;&#1078;&#1077;&#1088;&#1085;&#1099;&#1081;%20&#1079;&#1072;&#1083;%20&#1089;%2001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.анализ (бассейн)"/>
      <sheetName val="Сравнит.анализ (секции)"/>
      <sheetName val="Сравнит.анализ (аренда, прокат)"/>
      <sheetName val="Прейскурант бассейн"/>
      <sheetName val="Прейскурант секции"/>
      <sheetName val="Прейскурант аренда"/>
    </sheetNames>
    <sheetDataSet>
      <sheetData sheetId="0">
        <row r="4">
          <cell r="A4" t="str">
            <v>с  01.09.2025 г.</v>
          </cell>
        </row>
        <row r="6">
          <cell r="A6" t="str">
            <v>УСЛУГИ БАССЕЙНА</v>
          </cell>
        </row>
        <row r="10">
          <cell r="G10">
            <v>250</v>
          </cell>
        </row>
        <row r="11">
          <cell r="G11">
            <v>300</v>
          </cell>
        </row>
        <row r="12">
          <cell r="G12">
            <v>350</v>
          </cell>
        </row>
        <row r="14">
          <cell r="G14">
            <v>1200</v>
          </cell>
        </row>
        <row r="15">
          <cell r="G15">
            <v>2300</v>
          </cell>
        </row>
        <row r="16">
          <cell r="G16">
            <v>3300</v>
          </cell>
        </row>
        <row r="17">
          <cell r="G17">
            <v>5500</v>
          </cell>
        </row>
        <row r="18">
          <cell r="G18">
            <v>7100</v>
          </cell>
        </row>
        <row r="21">
          <cell r="G21">
            <v>400</v>
          </cell>
        </row>
        <row r="22">
          <cell r="G22">
            <v>450</v>
          </cell>
        </row>
        <row r="24">
          <cell r="G24">
            <v>1500</v>
          </cell>
        </row>
        <row r="25">
          <cell r="G25">
            <v>2800</v>
          </cell>
        </row>
        <row r="26">
          <cell r="G26">
            <v>3600</v>
          </cell>
        </row>
        <row r="27">
          <cell r="G27">
            <v>6800</v>
          </cell>
        </row>
        <row r="28">
          <cell r="G28">
            <v>9300</v>
          </cell>
        </row>
        <row r="34">
          <cell r="G34">
            <v>1600</v>
          </cell>
        </row>
        <row r="35">
          <cell r="G35">
            <v>2300</v>
          </cell>
        </row>
        <row r="36">
          <cell r="G36">
            <v>4100</v>
          </cell>
        </row>
        <row r="37">
          <cell r="G37">
            <v>5400</v>
          </cell>
        </row>
        <row r="38">
          <cell r="G38">
            <v>200</v>
          </cell>
        </row>
        <row r="44">
          <cell r="G44">
            <v>3200</v>
          </cell>
        </row>
        <row r="45">
          <cell r="G45">
            <v>3800</v>
          </cell>
        </row>
        <row r="46">
          <cell r="G46">
            <v>400</v>
          </cell>
        </row>
        <row r="47">
          <cell r="G47">
            <v>1300</v>
          </cell>
        </row>
        <row r="48">
          <cell r="G48">
            <v>2500</v>
          </cell>
        </row>
        <row r="49">
          <cell r="G49">
            <v>3500</v>
          </cell>
        </row>
        <row r="54">
          <cell r="G54">
            <v>800</v>
          </cell>
        </row>
        <row r="55">
          <cell r="G55">
            <v>900</v>
          </cell>
        </row>
        <row r="57">
          <cell r="G57">
            <v>2700</v>
          </cell>
        </row>
        <row r="58">
          <cell r="G58">
            <v>3000</v>
          </cell>
        </row>
        <row r="63">
          <cell r="G63">
            <v>600</v>
          </cell>
        </row>
        <row r="64">
          <cell r="G64">
            <v>800</v>
          </cell>
        </row>
        <row r="65">
          <cell r="G65">
            <v>2200</v>
          </cell>
        </row>
        <row r="66">
          <cell r="G66">
            <v>4000</v>
          </cell>
        </row>
        <row r="67">
          <cell r="G67">
            <v>3000</v>
          </cell>
        </row>
        <row r="68">
          <cell r="G68">
            <v>5600</v>
          </cell>
        </row>
        <row r="73">
          <cell r="G73">
            <v>1200</v>
          </cell>
        </row>
        <row r="74">
          <cell r="G74">
            <v>4500</v>
          </cell>
        </row>
        <row r="77">
          <cell r="B77" t="str">
            <v>Примечание:</v>
          </cell>
        </row>
        <row r="78">
          <cell r="B78" t="str">
            <v>Продолжительность 1 посещения бассейна (занятия) составляет 1 час, согласно графику работы бассейна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.анализ (бассейн)"/>
      <sheetName val="Сравнит.анализ (секции)"/>
      <sheetName val="Сравнит.анализ (аренда, прокат)"/>
      <sheetName val="Прейскурант бассейн"/>
      <sheetName val="Прейскурант секции"/>
      <sheetName val="Прейскурант аренда"/>
    </sheetNames>
    <sheetDataSet>
      <sheetData sheetId="0">
        <row r="4">
          <cell r="A4" t="str">
            <v>с  01.09.2025 г.</v>
          </cell>
          <cell r="B4"/>
          <cell r="C4"/>
          <cell r="D4"/>
          <cell r="E4"/>
          <cell r="F4"/>
          <cell r="G4"/>
          <cell r="H4"/>
          <cell r="I4"/>
          <cell r="J4"/>
          <cell r="K4"/>
        </row>
      </sheetData>
      <sheetData sheetId="1">
        <row r="10">
          <cell r="G10">
            <v>350</v>
          </cell>
        </row>
        <row r="11">
          <cell r="G11">
            <v>1100</v>
          </cell>
        </row>
        <row r="12">
          <cell r="G12">
            <v>2000</v>
          </cell>
        </row>
        <row r="13">
          <cell r="G13">
            <v>2700</v>
          </cell>
        </row>
        <row r="15">
          <cell r="G15">
            <v>400</v>
          </cell>
        </row>
        <row r="16">
          <cell r="G16">
            <v>2600</v>
          </cell>
        </row>
        <row r="17">
          <cell r="G17">
            <v>3300</v>
          </cell>
        </row>
        <row r="19">
          <cell r="G19">
            <v>350</v>
          </cell>
        </row>
        <row r="20">
          <cell r="G20">
            <v>1100</v>
          </cell>
        </row>
        <row r="21">
          <cell r="G21">
            <v>2000</v>
          </cell>
        </row>
        <row r="22">
          <cell r="G22">
            <v>2700</v>
          </cell>
        </row>
        <row r="24">
          <cell r="G24">
            <v>350</v>
          </cell>
        </row>
        <row r="25">
          <cell r="G25">
            <v>3000</v>
          </cell>
        </row>
        <row r="27">
          <cell r="G27">
            <v>1500</v>
          </cell>
        </row>
        <row r="28">
          <cell r="G28">
            <v>2000</v>
          </cell>
        </row>
        <row r="30">
          <cell r="G30">
            <v>350</v>
          </cell>
        </row>
        <row r="31">
          <cell r="G31">
            <v>2000</v>
          </cell>
        </row>
        <row r="32">
          <cell r="G32">
            <v>2700</v>
          </cell>
        </row>
        <row r="34">
          <cell r="G34">
            <v>350</v>
          </cell>
        </row>
        <row r="35">
          <cell r="G35">
            <v>2000</v>
          </cell>
        </row>
        <row r="36">
          <cell r="G36">
            <v>2700</v>
          </cell>
        </row>
        <row r="38">
          <cell r="G38">
            <v>350</v>
          </cell>
        </row>
        <row r="39">
          <cell r="G39">
            <v>2000</v>
          </cell>
        </row>
        <row r="40">
          <cell r="G40">
            <v>2700</v>
          </cell>
        </row>
        <row r="42">
          <cell r="G42">
            <v>1000</v>
          </cell>
        </row>
        <row r="43">
          <cell r="G43">
            <v>1500</v>
          </cell>
        </row>
        <row r="44">
          <cell r="G44">
            <v>4500</v>
          </cell>
        </row>
        <row r="45">
          <cell r="G45">
            <v>5500</v>
          </cell>
        </row>
        <row r="47">
          <cell r="G47">
            <v>300</v>
          </cell>
        </row>
        <row r="48">
          <cell r="G48">
            <v>350</v>
          </cell>
        </row>
        <row r="49">
          <cell r="G49">
            <v>4000</v>
          </cell>
        </row>
        <row r="50">
          <cell r="G50">
            <v>6500</v>
          </cell>
        </row>
      </sheetData>
      <sheetData sheetId="2">
        <row r="10">
          <cell r="F10">
            <v>11000</v>
          </cell>
        </row>
        <row r="11">
          <cell r="F11">
            <v>2800</v>
          </cell>
        </row>
        <row r="12">
          <cell r="F12">
            <v>3300</v>
          </cell>
        </row>
        <row r="13">
          <cell r="F13">
            <v>3500</v>
          </cell>
        </row>
        <row r="14">
          <cell r="F14">
            <v>4000</v>
          </cell>
        </row>
        <row r="15">
          <cell r="F15">
            <v>3100</v>
          </cell>
        </row>
        <row r="16">
          <cell r="F16">
            <v>3800</v>
          </cell>
        </row>
        <row r="17">
          <cell r="F17">
            <v>4500</v>
          </cell>
        </row>
        <row r="18">
          <cell r="F18">
            <v>2500</v>
          </cell>
        </row>
        <row r="19">
          <cell r="F19">
            <v>5500</v>
          </cell>
        </row>
        <row r="20">
          <cell r="F20">
            <v>900</v>
          </cell>
        </row>
        <row r="21">
          <cell r="F21">
            <v>1200</v>
          </cell>
        </row>
        <row r="22">
          <cell r="F22">
            <v>1700</v>
          </cell>
        </row>
        <row r="25">
          <cell r="F25">
            <v>50</v>
          </cell>
        </row>
        <row r="26">
          <cell r="F26">
            <v>50</v>
          </cell>
        </row>
        <row r="27">
          <cell r="F27">
            <v>50</v>
          </cell>
        </row>
        <row r="28">
          <cell r="F28">
            <v>50</v>
          </cell>
        </row>
        <row r="29">
          <cell r="F29">
            <v>50</v>
          </cell>
        </row>
        <row r="30">
          <cell r="F30">
            <v>50</v>
          </cell>
        </row>
        <row r="31">
          <cell r="F31">
            <v>250</v>
          </cell>
        </row>
        <row r="32">
          <cell r="F32">
            <v>450</v>
          </cell>
        </row>
        <row r="33">
          <cell r="F33">
            <v>300</v>
          </cell>
        </row>
        <row r="34">
          <cell r="F34">
            <v>550</v>
          </cell>
        </row>
        <row r="36">
          <cell r="F36">
            <v>250</v>
          </cell>
        </row>
        <row r="37">
          <cell r="F37">
            <v>70</v>
          </cell>
        </row>
        <row r="39">
          <cell r="F39">
            <v>3000</v>
          </cell>
        </row>
        <row r="40">
          <cell r="F40">
            <v>1000</v>
          </cell>
        </row>
        <row r="41">
          <cell r="F41">
            <v>1000</v>
          </cell>
        </row>
        <row r="42">
          <cell r="F42">
            <v>30</v>
          </cell>
        </row>
        <row r="43">
          <cell r="F43">
            <v>200</v>
          </cell>
        </row>
        <row r="44">
          <cell r="F44">
            <v>110</v>
          </cell>
        </row>
        <row r="45">
          <cell r="F45">
            <v>500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.анализ (тренажеры) (СК)"/>
      <sheetName val="Прейскурант на утверждение"/>
      <sheetName val="Сравнит.анализ (тренажеры) ФЭУ "/>
      <sheetName val="Лист1"/>
    </sheetNames>
    <sheetDataSet>
      <sheetData sheetId="0">
        <row r="11">
          <cell r="G11">
            <v>380</v>
          </cell>
        </row>
        <row r="13">
          <cell r="G13">
            <v>1750</v>
          </cell>
        </row>
        <row r="14">
          <cell r="G14">
            <v>2400</v>
          </cell>
        </row>
        <row r="15">
          <cell r="G15">
            <v>2400</v>
          </cell>
        </row>
        <row r="16">
          <cell r="G16">
            <v>3100</v>
          </cell>
        </row>
        <row r="17">
          <cell r="G17">
            <v>1900</v>
          </cell>
        </row>
        <row r="18">
          <cell r="G18">
            <v>3300</v>
          </cell>
        </row>
        <row r="19">
          <cell r="G19">
            <v>5000</v>
          </cell>
        </row>
        <row r="20">
          <cell r="G20">
            <v>8500</v>
          </cell>
        </row>
        <row r="21">
          <cell r="G21">
            <v>600</v>
          </cell>
        </row>
        <row r="22">
          <cell r="G22">
            <v>800</v>
          </cell>
        </row>
        <row r="23">
          <cell r="G23">
            <v>4000</v>
          </cell>
        </row>
        <row r="24">
          <cell r="G24">
            <v>6000</v>
          </cell>
        </row>
        <row r="25">
          <cell r="G25">
            <v>600</v>
          </cell>
        </row>
        <row r="27">
          <cell r="G27">
            <v>4500</v>
          </cell>
        </row>
        <row r="30">
          <cell r="G30">
            <v>6500</v>
          </cell>
        </row>
        <row r="31">
          <cell r="G31">
            <v>1000</v>
          </cell>
        </row>
        <row r="32">
          <cell r="G32">
            <v>3500</v>
          </cell>
        </row>
        <row r="33">
          <cell r="G33">
            <v>6200</v>
          </cell>
        </row>
        <row r="38">
          <cell r="B38" t="str">
            <v>1 Стоимость посещения за трёх занимающихся, за каждого последующего +190 руб.</v>
          </cell>
        </row>
        <row r="39">
          <cell r="B39" t="str">
            <v>2 Стоимость абонемента на трёх занимающихся, за каждого последующего + 1500 руб.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5"/>
  <sheetViews>
    <sheetView tabSelected="1" workbookViewId="0">
      <selection activeCell="I66" sqref="I66"/>
    </sheetView>
  </sheetViews>
  <sheetFormatPr defaultColWidth="9" defaultRowHeight="15.75" outlineLevelRow="1" x14ac:dyDescent="0.25"/>
  <cols>
    <col min="1" max="1" width="3.5703125" style="20" customWidth="1"/>
    <col min="2" max="2" width="25.28515625" style="20" customWidth="1"/>
    <col min="3" max="3" width="24.7109375" style="20" customWidth="1"/>
    <col min="4" max="4" width="28.85546875" style="20" customWidth="1"/>
    <col min="5" max="5" width="17.28515625" style="21" customWidth="1"/>
    <col min="6" max="6" width="16.28515625" style="22" customWidth="1"/>
    <col min="7" max="239" width="9" style="1"/>
    <col min="240" max="240" width="3.5703125" style="1" customWidth="1"/>
    <col min="241" max="241" width="16.7109375" style="1" customWidth="1"/>
    <col min="242" max="242" width="11.42578125" style="1" customWidth="1"/>
    <col min="243" max="243" width="24.140625" style="1" customWidth="1"/>
    <col min="244" max="244" width="23.5703125" style="1" customWidth="1"/>
    <col min="245" max="245" width="14.85546875" style="1" customWidth="1"/>
    <col min="246" max="246" width="11.140625" style="1" customWidth="1"/>
    <col min="247" max="247" width="11.28515625" style="1" customWidth="1"/>
    <col min="248" max="248" width="19" style="1" customWidth="1"/>
    <col min="249" max="249" width="12.5703125" style="1" customWidth="1"/>
    <col min="250" max="250" width="14.85546875" style="1" customWidth="1"/>
    <col min="251" max="251" width="9" style="1"/>
    <col min="252" max="252" width="10.140625" style="1" customWidth="1"/>
    <col min="253" max="495" width="9" style="1"/>
    <col min="496" max="496" width="3.5703125" style="1" customWidth="1"/>
    <col min="497" max="497" width="16.7109375" style="1" customWidth="1"/>
    <col min="498" max="498" width="11.42578125" style="1" customWidth="1"/>
    <col min="499" max="499" width="24.140625" style="1" customWidth="1"/>
    <col min="500" max="500" width="23.5703125" style="1" customWidth="1"/>
    <col min="501" max="501" width="14.85546875" style="1" customWidth="1"/>
    <col min="502" max="502" width="11.140625" style="1" customWidth="1"/>
    <col min="503" max="503" width="11.28515625" style="1" customWidth="1"/>
    <col min="504" max="504" width="19" style="1" customWidth="1"/>
    <col min="505" max="505" width="12.5703125" style="1" customWidth="1"/>
    <col min="506" max="506" width="14.85546875" style="1" customWidth="1"/>
    <col min="507" max="507" width="9" style="1"/>
    <col min="508" max="508" width="10.140625" style="1" customWidth="1"/>
    <col min="509" max="751" width="9" style="1"/>
    <col min="752" max="752" width="3.5703125" style="1" customWidth="1"/>
    <col min="753" max="753" width="16.7109375" style="1" customWidth="1"/>
    <col min="754" max="754" width="11.42578125" style="1" customWidth="1"/>
    <col min="755" max="755" width="24.140625" style="1" customWidth="1"/>
    <col min="756" max="756" width="23.5703125" style="1" customWidth="1"/>
    <col min="757" max="757" width="14.85546875" style="1" customWidth="1"/>
    <col min="758" max="758" width="11.140625" style="1" customWidth="1"/>
    <col min="759" max="759" width="11.28515625" style="1" customWidth="1"/>
    <col min="760" max="760" width="19" style="1" customWidth="1"/>
    <col min="761" max="761" width="12.5703125" style="1" customWidth="1"/>
    <col min="762" max="762" width="14.85546875" style="1" customWidth="1"/>
    <col min="763" max="763" width="9" style="1"/>
    <col min="764" max="764" width="10.140625" style="1" customWidth="1"/>
    <col min="765" max="1007" width="9" style="1"/>
    <col min="1008" max="1008" width="3.5703125" style="1" customWidth="1"/>
    <col min="1009" max="1009" width="16.7109375" style="1" customWidth="1"/>
    <col min="1010" max="1010" width="11.42578125" style="1" customWidth="1"/>
    <col min="1011" max="1011" width="24.140625" style="1" customWidth="1"/>
    <col min="1012" max="1012" width="23.5703125" style="1" customWidth="1"/>
    <col min="1013" max="1013" width="14.85546875" style="1" customWidth="1"/>
    <col min="1014" max="1014" width="11.140625" style="1" customWidth="1"/>
    <col min="1015" max="1015" width="11.28515625" style="1" customWidth="1"/>
    <col min="1016" max="1016" width="19" style="1" customWidth="1"/>
    <col min="1017" max="1017" width="12.5703125" style="1" customWidth="1"/>
    <col min="1018" max="1018" width="14.85546875" style="1" customWidth="1"/>
    <col min="1019" max="1019" width="9" style="1"/>
    <col min="1020" max="1020" width="10.140625" style="1" customWidth="1"/>
    <col min="1021" max="1263" width="9" style="1"/>
    <col min="1264" max="1264" width="3.5703125" style="1" customWidth="1"/>
    <col min="1265" max="1265" width="16.7109375" style="1" customWidth="1"/>
    <col min="1266" max="1266" width="11.42578125" style="1" customWidth="1"/>
    <col min="1267" max="1267" width="24.140625" style="1" customWidth="1"/>
    <col min="1268" max="1268" width="23.5703125" style="1" customWidth="1"/>
    <col min="1269" max="1269" width="14.85546875" style="1" customWidth="1"/>
    <col min="1270" max="1270" width="11.140625" style="1" customWidth="1"/>
    <col min="1271" max="1271" width="11.28515625" style="1" customWidth="1"/>
    <col min="1272" max="1272" width="19" style="1" customWidth="1"/>
    <col min="1273" max="1273" width="12.5703125" style="1" customWidth="1"/>
    <col min="1274" max="1274" width="14.85546875" style="1" customWidth="1"/>
    <col min="1275" max="1275" width="9" style="1"/>
    <col min="1276" max="1276" width="10.140625" style="1" customWidth="1"/>
    <col min="1277" max="1519" width="9" style="1"/>
    <col min="1520" max="1520" width="3.5703125" style="1" customWidth="1"/>
    <col min="1521" max="1521" width="16.7109375" style="1" customWidth="1"/>
    <col min="1522" max="1522" width="11.42578125" style="1" customWidth="1"/>
    <col min="1523" max="1523" width="24.140625" style="1" customWidth="1"/>
    <col min="1524" max="1524" width="23.5703125" style="1" customWidth="1"/>
    <col min="1525" max="1525" width="14.85546875" style="1" customWidth="1"/>
    <col min="1526" max="1526" width="11.140625" style="1" customWidth="1"/>
    <col min="1527" max="1527" width="11.28515625" style="1" customWidth="1"/>
    <col min="1528" max="1528" width="19" style="1" customWidth="1"/>
    <col min="1529" max="1529" width="12.5703125" style="1" customWidth="1"/>
    <col min="1530" max="1530" width="14.85546875" style="1" customWidth="1"/>
    <col min="1531" max="1531" width="9" style="1"/>
    <col min="1532" max="1532" width="10.140625" style="1" customWidth="1"/>
    <col min="1533" max="1775" width="9" style="1"/>
    <col min="1776" max="1776" width="3.5703125" style="1" customWidth="1"/>
    <col min="1777" max="1777" width="16.7109375" style="1" customWidth="1"/>
    <col min="1778" max="1778" width="11.42578125" style="1" customWidth="1"/>
    <col min="1779" max="1779" width="24.140625" style="1" customWidth="1"/>
    <col min="1780" max="1780" width="23.5703125" style="1" customWidth="1"/>
    <col min="1781" max="1781" width="14.85546875" style="1" customWidth="1"/>
    <col min="1782" max="1782" width="11.140625" style="1" customWidth="1"/>
    <col min="1783" max="1783" width="11.28515625" style="1" customWidth="1"/>
    <col min="1784" max="1784" width="19" style="1" customWidth="1"/>
    <col min="1785" max="1785" width="12.5703125" style="1" customWidth="1"/>
    <col min="1786" max="1786" width="14.85546875" style="1" customWidth="1"/>
    <col min="1787" max="1787" width="9" style="1"/>
    <col min="1788" max="1788" width="10.140625" style="1" customWidth="1"/>
    <col min="1789" max="2031" width="9" style="1"/>
    <col min="2032" max="2032" width="3.5703125" style="1" customWidth="1"/>
    <col min="2033" max="2033" width="16.7109375" style="1" customWidth="1"/>
    <col min="2034" max="2034" width="11.42578125" style="1" customWidth="1"/>
    <col min="2035" max="2035" width="24.140625" style="1" customWidth="1"/>
    <col min="2036" max="2036" width="23.5703125" style="1" customWidth="1"/>
    <col min="2037" max="2037" width="14.85546875" style="1" customWidth="1"/>
    <col min="2038" max="2038" width="11.140625" style="1" customWidth="1"/>
    <col min="2039" max="2039" width="11.28515625" style="1" customWidth="1"/>
    <col min="2040" max="2040" width="19" style="1" customWidth="1"/>
    <col min="2041" max="2041" width="12.5703125" style="1" customWidth="1"/>
    <col min="2042" max="2042" width="14.85546875" style="1" customWidth="1"/>
    <col min="2043" max="2043" width="9" style="1"/>
    <col min="2044" max="2044" width="10.140625" style="1" customWidth="1"/>
    <col min="2045" max="2287" width="9" style="1"/>
    <col min="2288" max="2288" width="3.5703125" style="1" customWidth="1"/>
    <col min="2289" max="2289" width="16.7109375" style="1" customWidth="1"/>
    <col min="2290" max="2290" width="11.42578125" style="1" customWidth="1"/>
    <col min="2291" max="2291" width="24.140625" style="1" customWidth="1"/>
    <col min="2292" max="2292" width="23.5703125" style="1" customWidth="1"/>
    <col min="2293" max="2293" width="14.85546875" style="1" customWidth="1"/>
    <col min="2294" max="2294" width="11.140625" style="1" customWidth="1"/>
    <col min="2295" max="2295" width="11.28515625" style="1" customWidth="1"/>
    <col min="2296" max="2296" width="19" style="1" customWidth="1"/>
    <col min="2297" max="2297" width="12.5703125" style="1" customWidth="1"/>
    <col min="2298" max="2298" width="14.85546875" style="1" customWidth="1"/>
    <col min="2299" max="2299" width="9" style="1"/>
    <col min="2300" max="2300" width="10.140625" style="1" customWidth="1"/>
    <col min="2301" max="2543" width="9" style="1"/>
    <col min="2544" max="2544" width="3.5703125" style="1" customWidth="1"/>
    <col min="2545" max="2545" width="16.7109375" style="1" customWidth="1"/>
    <col min="2546" max="2546" width="11.42578125" style="1" customWidth="1"/>
    <col min="2547" max="2547" width="24.140625" style="1" customWidth="1"/>
    <col min="2548" max="2548" width="23.5703125" style="1" customWidth="1"/>
    <col min="2549" max="2549" width="14.85546875" style="1" customWidth="1"/>
    <col min="2550" max="2550" width="11.140625" style="1" customWidth="1"/>
    <col min="2551" max="2551" width="11.28515625" style="1" customWidth="1"/>
    <col min="2552" max="2552" width="19" style="1" customWidth="1"/>
    <col min="2553" max="2553" width="12.5703125" style="1" customWidth="1"/>
    <col min="2554" max="2554" width="14.85546875" style="1" customWidth="1"/>
    <col min="2555" max="2555" width="9" style="1"/>
    <col min="2556" max="2556" width="10.140625" style="1" customWidth="1"/>
    <col min="2557" max="2799" width="9" style="1"/>
    <col min="2800" max="2800" width="3.5703125" style="1" customWidth="1"/>
    <col min="2801" max="2801" width="16.7109375" style="1" customWidth="1"/>
    <col min="2802" max="2802" width="11.42578125" style="1" customWidth="1"/>
    <col min="2803" max="2803" width="24.140625" style="1" customWidth="1"/>
    <col min="2804" max="2804" width="23.5703125" style="1" customWidth="1"/>
    <col min="2805" max="2805" width="14.85546875" style="1" customWidth="1"/>
    <col min="2806" max="2806" width="11.140625" style="1" customWidth="1"/>
    <col min="2807" max="2807" width="11.28515625" style="1" customWidth="1"/>
    <col min="2808" max="2808" width="19" style="1" customWidth="1"/>
    <col min="2809" max="2809" width="12.5703125" style="1" customWidth="1"/>
    <col min="2810" max="2810" width="14.85546875" style="1" customWidth="1"/>
    <col min="2811" max="2811" width="9" style="1"/>
    <col min="2812" max="2812" width="10.140625" style="1" customWidth="1"/>
    <col min="2813" max="3055" width="9" style="1"/>
    <col min="3056" max="3056" width="3.5703125" style="1" customWidth="1"/>
    <col min="3057" max="3057" width="16.7109375" style="1" customWidth="1"/>
    <col min="3058" max="3058" width="11.42578125" style="1" customWidth="1"/>
    <col min="3059" max="3059" width="24.140625" style="1" customWidth="1"/>
    <col min="3060" max="3060" width="23.5703125" style="1" customWidth="1"/>
    <col min="3061" max="3061" width="14.85546875" style="1" customWidth="1"/>
    <col min="3062" max="3062" width="11.140625" style="1" customWidth="1"/>
    <col min="3063" max="3063" width="11.28515625" style="1" customWidth="1"/>
    <col min="3064" max="3064" width="19" style="1" customWidth="1"/>
    <col min="3065" max="3065" width="12.5703125" style="1" customWidth="1"/>
    <col min="3066" max="3066" width="14.85546875" style="1" customWidth="1"/>
    <col min="3067" max="3067" width="9" style="1"/>
    <col min="3068" max="3068" width="10.140625" style="1" customWidth="1"/>
    <col min="3069" max="3311" width="9" style="1"/>
    <col min="3312" max="3312" width="3.5703125" style="1" customWidth="1"/>
    <col min="3313" max="3313" width="16.7109375" style="1" customWidth="1"/>
    <col min="3314" max="3314" width="11.42578125" style="1" customWidth="1"/>
    <col min="3315" max="3315" width="24.140625" style="1" customWidth="1"/>
    <col min="3316" max="3316" width="23.5703125" style="1" customWidth="1"/>
    <col min="3317" max="3317" width="14.85546875" style="1" customWidth="1"/>
    <col min="3318" max="3318" width="11.140625" style="1" customWidth="1"/>
    <col min="3319" max="3319" width="11.28515625" style="1" customWidth="1"/>
    <col min="3320" max="3320" width="19" style="1" customWidth="1"/>
    <col min="3321" max="3321" width="12.5703125" style="1" customWidth="1"/>
    <col min="3322" max="3322" width="14.85546875" style="1" customWidth="1"/>
    <col min="3323" max="3323" width="9" style="1"/>
    <col min="3324" max="3324" width="10.140625" style="1" customWidth="1"/>
    <col min="3325" max="3567" width="9" style="1"/>
    <col min="3568" max="3568" width="3.5703125" style="1" customWidth="1"/>
    <col min="3569" max="3569" width="16.7109375" style="1" customWidth="1"/>
    <col min="3570" max="3570" width="11.42578125" style="1" customWidth="1"/>
    <col min="3571" max="3571" width="24.140625" style="1" customWidth="1"/>
    <col min="3572" max="3572" width="23.5703125" style="1" customWidth="1"/>
    <col min="3573" max="3573" width="14.85546875" style="1" customWidth="1"/>
    <col min="3574" max="3574" width="11.140625" style="1" customWidth="1"/>
    <col min="3575" max="3575" width="11.28515625" style="1" customWidth="1"/>
    <col min="3576" max="3576" width="19" style="1" customWidth="1"/>
    <col min="3577" max="3577" width="12.5703125" style="1" customWidth="1"/>
    <col min="3578" max="3578" width="14.85546875" style="1" customWidth="1"/>
    <col min="3579" max="3579" width="9" style="1"/>
    <col min="3580" max="3580" width="10.140625" style="1" customWidth="1"/>
    <col min="3581" max="3823" width="9" style="1"/>
    <col min="3824" max="3824" width="3.5703125" style="1" customWidth="1"/>
    <col min="3825" max="3825" width="16.7109375" style="1" customWidth="1"/>
    <col min="3826" max="3826" width="11.42578125" style="1" customWidth="1"/>
    <col min="3827" max="3827" width="24.140625" style="1" customWidth="1"/>
    <col min="3828" max="3828" width="23.5703125" style="1" customWidth="1"/>
    <col min="3829" max="3829" width="14.85546875" style="1" customWidth="1"/>
    <col min="3830" max="3830" width="11.140625" style="1" customWidth="1"/>
    <col min="3831" max="3831" width="11.28515625" style="1" customWidth="1"/>
    <col min="3832" max="3832" width="19" style="1" customWidth="1"/>
    <col min="3833" max="3833" width="12.5703125" style="1" customWidth="1"/>
    <col min="3834" max="3834" width="14.85546875" style="1" customWidth="1"/>
    <col min="3835" max="3835" width="9" style="1"/>
    <col min="3836" max="3836" width="10.140625" style="1" customWidth="1"/>
    <col min="3837" max="4079" width="9" style="1"/>
    <col min="4080" max="4080" width="3.5703125" style="1" customWidth="1"/>
    <col min="4081" max="4081" width="16.7109375" style="1" customWidth="1"/>
    <col min="4082" max="4082" width="11.42578125" style="1" customWidth="1"/>
    <col min="4083" max="4083" width="24.140625" style="1" customWidth="1"/>
    <col min="4084" max="4084" width="23.5703125" style="1" customWidth="1"/>
    <col min="4085" max="4085" width="14.85546875" style="1" customWidth="1"/>
    <col min="4086" max="4086" width="11.140625" style="1" customWidth="1"/>
    <col min="4087" max="4087" width="11.28515625" style="1" customWidth="1"/>
    <col min="4088" max="4088" width="19" style="1" customWidth="1"/>
    <col min="4089" max="4089" width="12.5703125" style="1" customWidth="1"/>
    <col min="4090" max="4090" width="14.85546875" style="1" customWidth="1"/>
    <col min="4091" max="4091" width="9" style="1"/>
    <col min="4092" max="4092" width="10.140625" style="1" customWidth="1"/>
    <col min="4093" max="4335" width="9" style="1"/>
    <col min="4336" max="4336" width="3.5703125" style="1" customWidth="1"/>
    <col min="4337" max="4337" width="16.7109375" style="1" customWidth="1"/>
    <col min="4338" max="4338" width="11.42578125" style="1" customWidth="1"/>
    <col min="4339" max="4339" width="24.140625" style="1" customWidth="1"/>
    <col min="4340" max="4340" width="23.5703125" style="1" customWidth="1"/>
    <col min="4341" max="4341" width="14.85546875" style="1" customWidth="1"/>
    <col min="4342" max="4342" width="11.140625" style="1" customWidth="1"/>
    <col min="4343" max="4343" width="11.28515625" style="1" customWidth="1"/>
    <col min="4344" max="4344" width="19" style="1" customWidth="1"/>
    <col min="4345" max="4345" width="12.5703125" style="1" customWidth="1"/>
    <col min="4346" max="4346" width="14.85546875" style="1" customWidth="1"/>
    <col min="4347" max="4347" width="9" style="1"/>
    <col min="4348" max="4348" width="10.140625" style="1" customWidth="1"/>
    <col min="4349" max="4591" width="9" style="1"/>
    <col min="4592" max="4592" width="3.5703125" style="1" customWidth="1"/>
    <col min="4593" max="4593" width="16.7109375" style="1" customWidth="1"/>
    <col min="4594" max="4594" width="11.42578125" style="1" customWidth="1"/>
    <col min="4595" max="4595" width="24.140625" style="1" customWidth="1"/>
    <col min="4596" max="4596" width="23.5703125" style="1" customWidth="1"/>
    <col min="4597" max="4597" width="14.85546875" style="1" customWidth="1"/>
    <col min="4598" max="4598" width="11.140625" style="1" customWidth="1"/>
    <col min="4599" max="4599" width="11.28515625" style="1" customWidth="1"/>
    <col min="4600" max="4600" width="19" style="1" customWidth="1"/>
    <col min="4601" max="4601" width="12.5703125" style="1" customWidth="1"/>
    <col min="4602" max="4602" width="14.85546875" style="1" customWidth="1"/>
    <col min="4603" max="4603" width="9" style="1"/>
    <col min="4604" max="4604" width="10.140625" style="1" customWidth="1"/>
    <col min="4605" max="4847" width="9" style="1"/>
    <col min="4848" max="4848" width="3.5703125" style="1" customWidth="1"/>
    <col min="4849" max="4849" width="16.7109375" style="1" customWidth="1"/>
    <col min="4850" max="4850" width="11.42578125" style="1" customWidth="1"/>
    <col min="4851" max="4851" width="24.140625" style="1" customWidth="1"/>
    <col min="4852" max="4852" width="23.5703125" style="1" customWidth="1"/>
    <col min="4853" max="4853" width="14.85546875" style="1" customWidth="1"/>
    <col min="4854" max="4854" width="11.140625" style="1" customWidth="1"/>
    <col min="4855" max="4855" width="11.28515625" style="1" customWidth="1"/>
    <col min="4856" max="4856" width="19" style="1" customWidth="1"/>
    <col min="4857" max="4857" width="12.5703125" style="1" customWidth="1"/>
    <col min="4858" max="4858" width="14.85546875" style="1" customWidth="1"/>
    <col min="4859" max="4859" width="9" style="1"/>
    <col min="4860" max="4860" width="10.140625" style="1" customWidth="1"/>
    <col min="4861" max="5103" width="9" style="1"/>
    <col min="5104" max="5104" width="3.5703125" style="1" customWidth="1"/>
    <col min="5105" max="5105" width="16.7109375" style="1" customWidth="1"/>
    <col min="5106" max="5106" width="11.42578125" style="1" customWidth="1"/>
    <col min="5107" max="5107" width="24.140625" style="1" customWidth="1"/>
    <col min="5108" max="5108" width="23.5703125" style="1" customWidth="1"/>
    <col min="5109" max="5109" width="14.85546875" style="1" customWidth="1"/>
    <col min="5110" max="5110" width="11.140625" style="1" customWidth="1"/>
    <col min="5111" max="5111" width="11.28515625" style="1" customWidth="1"/>
    <col min="5112" max="5112" width="19" style="1" customWidth="1"/>
    <col min="5113" max="5113" width="12.5703125" style="1" customWidth="1"/>
    <col min="5114" max="5114" width="14.85546875" style="1" customWidth="1"/>
    <col min="5115" max="5115" width="9" style="1"/>
    <col min="5116" max="5116" width="10.140625" style="1" customWidth="1"/>
    <col min="5117" max="5359" width="9" style="1"/>
    <col min="5360" max="5360" width="3.5703125" style="1" customWidth="1"/>
    <col min="5361" max="5361" width="16.7109375" style="1" customWidth="1"/>
    <col min="5362" max="5362" width="11.42578125" style="1" customWidth="1"/>
    <col min="5363" max="5363" width="24.140625" style="1" customWidth="1"/>
    <col min="5364" max="5364" width="23.5703125" style="1" customWidth="1"/>
    <col min="5365" max="5365" width="14.85546875" style="1" customWidth="1"/>
    <col min="5366" max="5366" width="11.140625" style="1" customWidth="1"/>
    <col min="5367" max="5367" width="11.28515625" style="1" customWidth="1"/>
    <col min="5368" max="5368" width="19" style="1" customWidth="1"/>
    <col min="5369" max="5369" width="12.5703125" style="1" customWidth="1"/>
    <col min="5370" max="5370" width="14.85546875" style="1" customWidth="1"/>
    <col min="5371" max="5371" width="9" style="1"/>
    <col min="5372" max="5372" width="10.140625" style="1" customWidth="1"/>
    <col min="5373" max="5615" width="9" style="1"/>
    <col min="5616" max="5616" width="3.5703125" style="1" customWidth="1"/>
    <col min="5617" max="5617" width="16.7109375" style="1" customWidth="1"/>
    <col min="5618" max="5618" width="11.42578125" style="1" customWidth="1"/>
    <col min="5619" max="5619" width="24.140625" style="1" customWidth="1"/>
    <col min="5620" max="5620" width="23.5703125" style="1" customWidth="1"/>
    <col min="5621" max="5621" width="14.85546875" style="1" customWidth="1"/>
    <col min="5622" max="5622" width="11.140625" style="1" customWidth="1"/>
    <col min="5623" max="5623" width="11.28515625" style="1" customWidth="1"/>
    <col min="5624" max="5624" width="19" style="1" customWidth="1"/>
    <col min="5625" max="5625" width="12.5703125" style="1" customWidth="1"/>
    <col min="5626" max="5626" width="14.85546875" style="1" customWidth="1"/>
    <col min="5627" max="5627" width="9" style="1"/>
    <col min="5628" max="5628" width="10.140625" style="1" customWidth="1"/>
    <col min="5629" max="5871" width="9" style="1"/>
    <col min="5872" max="5872" width="3.5703125" style="1" customWidth="1"/>
    <col min="5873" max="5873" width="16.7109375" style="1" customWidth="1"/>
    <col min="5874" max="5874" width="11.42578125" style="1" customWidth="1"/>
    <col min="5875" max="5875" width="24.140625" style="1" customWidth="1"/>
    <col min="5876" max="5876" width="23.5703125" style="1" customWidth="1"/>
    <col min="5877" max="5877" width="14.85546875" style="1" customWidth="1"/>
    <col min="5878" max="5878" width="11.140625" style="1" customWidth="1"/>
    <col min="5879" max="5879" width="11.28515625" style="1" customWidth="1"/>
    <col min="5880" max="5880" width="19" style="1" customWidth="1"/>
    <col min="5881" max="5881" width="12.5703125" style="1" customWidth="1"/>
    <col min="5882" max="5882" width="14.85546875" style="1" customWidth="1"/>
    <col min="5883" max="5883" width="9" style="1"/>
    <col min="5884" max="5884" width="10.140625" style="1" customWidth="1"/>
    <col min="5885" max="6127" width="9" style="1"/>
    <col min="6128" max="6128" width="3.5703125" style="1" customWidth="1"/>
    <col min="6129" max="6129" width="16.7109375" style="1" customWidth="1"/>
    <col min="6130" max="6130" width="11.42578125" style="1" customWidth="1"/>
    <col min="6131" max="6131" width="24.140625" style="1" customWidth="1"/>
    <col min="6132" max="6132" width="23.5703125" style="1" customWidth="1"/>
    <col min="6133" max="6133" width="14.85546875" style="1" customWidth="1"/>
    <col min="6134" max="6134" width="11.140625" style="1" customWidth="1"/>
    <col min="6135" max="6135" width="11.28515625" style="1" customWidth="1"/>
    <col min="6136" max="6136" width="19" style="1" customWidth="1"/>
    <col min="6137" max="6137" width="12.5703125" style="1" customWidth="1"/>
    <col min="6138" max="6138" width="14.85546875" style="1" customWidth="1"/>
    <col min="6139" max="6139" width="9" style="1"/>
    <col min="6140" max="6140" width="10.140625" style="1" customWidth="1"/>
    <col min="6141" max="6383" width="9" style="1"/>
    <col min="6384" max="6384" width="3.5703125" style="1" customWidth="1"/>
    <col min="6385" max="6385" width="16.7109375" style="1" customWidth="1"/>
    <col min="6386" max="6386" width="11.42578125" style="1" customWidth="1"/>
    <col min="6387" max="6387" width="24.140625" style="1" customWidth="1"/>
    <col min="6388" max="6388" width="23.5703125" style="1" customWidth="1"/>
    <col min="6389" max="6389" width="14.85546875" style="1" customWidth="1"/>
    <col min="6390" max="6390" width="11.140625" style="1" customWidth="1"/>
    <col min="6391" max="6391" width="11.28515625" style="1" customWidth="1"/>
    <col min="6392" max="6392" width="19" style="1" customWidth="1"/>
    <col min="6393" max="6393" width="12.5703125" style="1" customWidth="1"/>
    <col min="6394" max="6394" width="14.85546875" style="1" customWidth="1"/>
    <col min="6395" max="6395" width="9" style="1"/>
    <col min="6396" max="6396" width="10.140625" style="1" customWidth="1"/>
    <col min="6397" max="6639" width="9" style="1"/>
    <col min="6640" max="6640" width="3.5703125" style="1" customWidth="1"/>
    <col min="6641" max="6641" width="16.7109375" style="1" customWidth="1"/>
    <col min="6642" max="6642" width="11.42578125" style="1" customWidth="1"/>
    <col min="6643" max="6643" width="24.140625" style="1" customWidth="1"/>
    <col min="6644" max="6644" width="23.5703125" style="1" customWidth="1"/>
    <col min="6645" max="6645" width="14.85546875" style="1" customWidth="1"/>
    <col min="6646" max="6646" width="11.140625" style="1" customWidth="1"/>
    <col min="6647" max="6647" width="11.28515625" style="1" customWidth="1"/>
    <col min="6648" max="6648" width="19" style="1" customWidth="1"/>
    <col min="6649" max="6649" width="12.5703125" style="1" customWidth="1"/>
    <col min="6650" max="6650" width="14.85546875" style="1" customWidth="1"/>
    <col min="6651" max="6651" width="9" style="1"/>
    <col min="6652" max="6652" width="10.140625" style="1" customWidth="1"/>
    <col min="6653" max="6895" width="9" style="1"/>
    <col min="6896" max="6896" width="3.5703125" style="1" customWidth="1"/>
    <col min="6897" max="6897" width="16.7109375" style="1" customWidth="1"/>
    <col min="6898" max="6898" width="11.42578125" style="1" customWidth="1"/>
    <col min="6899" max="6899" width="24.140625" style="1" customWidth="1"/>
    <col min="6900" max="6900" width="23.5703125" style="1" customWidth="1"/>
    <col min="6901" max="6901" width="14.85546875" style="1" customWidth="1"/>
    <col min="6902" max="6902" width="11.140625" style="1" customWidth="1"/>
    <col min="6903" max="6903" width="11.28515625" style="1" customWidth="1"/>
    <col min="6904" max="6904" width="19" style="1" customWidth="1"/>
    <col min="6905" max="6905" width="12.5703125" style="1" customWidth="1"/>
    <col min="6906" max="6906" width="14.85546875" style="1" customWidth="1"/>
    <col min="6907" max="6907" width="9" style="1"/>
    <col min="6908" max="6908" width="10.140625" style="1" customWidth="1"/>
    <col min="6909" max="7151" width="9" style="1"/>
    <col min="7152" max="7152" width="3.5703125" style="1" customWidth="1"/>
    <col min="7153" max="7153" width="16.7109375" style="1" customWidth="1"/>
    <col min="7154" max="7154" width="11.42578125" style="1" customWidth="1"/>
    <col min="7155" max="7155" width="24.140625" style="1" customWidth="1"/>
    <col min="7156" max="7156" width="23.5703125" style="1" customWidth="1"/>
    <col min="7157" max="7157" width="14.85546875" style="1" customWidth="1"/>
    <col min="7158" max="7158" width="11.140625" style="1" customWidth="1"/>
    <col min="7159" max="7159" width="11.28515625" style="1" customWidth="1"/>
    <col min="7160" max="7160" width="19" style="1" customWidth="1"/>
    <col min="7161" max="7161" width="12.5703125" style="1" customWidth="1"/>
    <col min="7162" max="7162" width="14.85546875" style="1" customWidth="1"/>
    <col min="7163" max="7163" width="9" style="1"/>
    <col min="7164" max="7164" width="10.140625" style="1" customWidth="1"/>
    <col min="7165" max="7407" width="9" style="1"/>
    <col min="7408" max="7408" width="3.5703125" style="1" customWidth="1"/>
    <col min="7409" max="7409" width="16.7109375" style="1" customWidth="1"/>
    <col min="7410" max="7410" width="11.42578125" style="1" customWidth="1"/>
    <col min="7411" max="7411" width="24.140625" style="1" customWidth="1"/>
    <col min="7412" max="7412" width="23.5703125" style="1" customWidth="1"/>
    <col min="7413" max="7413" width="14.85546875" style="1" customWidth="1"/>
    <col min="7414" max="7414" width="11.140625" style="1" customWidth="1"/>
    <col min="7415" max="7415" width="11.28515625" style="1" customWidth="1"/>
    <col min="7416" max="7416" width="19" style="1" customWidth="1"/>
    <col min="7417" max="7417" width="12.5703125" style="1" customWidth="1"/>
    <col min="7418" max="7418" width="14.85546875" style="1" customWidth="1"/>
    <col min="7419" max="7419" width="9" style="1"/>
    <col min="7420" max="7420" width="10.140625" style="1" customWidth="1"/>
    <col min="7421" max="7663" width="9" style="1"/>
    <col min="7664" max="7664" width="3.5703125" style="1" customWidth="1"/>
    <col min="7665" max="7665" width="16.7109375" style="1" customWidth="1"/>
    <col min="7666" max="7666" width="11.42578125" style="1" customWidth="1"/>
    <col min="7667" max="7667" width="24.140625" style="1" customWidth="1"/>
    <col min="7668" max="7668" width="23.5703125" style="1" customWidth="1"/>
    <col min="7669" max="7669" width="14.85546875" style="1" customWidth="1"/>
    <col min="7670" max="7670" width="11.140625" style="1" customWidth="1"/>
    <col min="7671" max="7671" width="11.28515625" style="1" customWidth="1"/>
    <col min="7672" max="7672" width="19" style="1" customWidth="1"/>
    <col min="7673" max="7673" width="12.5703125" style="1" customWidth="1"/>
    <col min="7674" max="7674" width="14.85546875" style="1" customWidth="1"/>
    <col min="7675" max="7675" width="9" style="1"/>
    <col min="7676" max="7676" width="10.140625" style="1" customWidth="1"/>
    <col min="7677" max="7919" width="9" style="1"/>
    <col min="7920" max="7920" width="3.5703125" style="1" customWidth="1"/>
    <col min="7921" max="7921" width="16.7109375" style="1" customWidth="1"/>
    <col min="7922" max="7922" width="11.42578125" style="1" customWidth="1"/>
    <col min="7923" max="7923" width="24.140625" style="1" customWidth="1"/>
    <col min="7924" max="7924" width="23.5703125" style="1" customWidth="1"/>
    <col min="7925" max="7925" width="14.85546875" style="1" customWidth="1"/>
    <col min="7926" max="7926" width="11.140625" style="1" customWidth="1"/>
    <col min="7927" max="7927" width="11.28515625" style="1" customWidth="1"/>
    <col min="7928" max="7928" width="19" style="1" customWidth="1"/>
    <col min="7929" max="7929" width="12.5703125" style="1" customWidth="1"/>
    <col min="7930" max="7930" width="14.85546875" style="1" customWidth="1"/>
    <col min="7931" max="7931" width="9" style="1"/>
    <col min="7932" max="7932" width="10.140625" style="1" customWidth="1"/>
    <col min="7933" max="8175" width="9" style="1"/>
    <col min="8176" max="8176" width="3.5703125" style="1" customWidth="1"/>
    <col min="8177" max="8177" width="16.7109375" style="1" customWidth="1"/>
    <col min="8178" max="8178" width="11.42578125" style="1" customWidth="1"/>
    <col min="8179" max="8179" width="24.140625" style="1" customWidth="1"/>
    <col min="8180" max="8180" width="23.5703125" style="1" customWidth="1"/>
    <col min="8181" max="8181" width="14.85546875" style="1" customWidth="1"/>
    <col min="8182" max="8182" width="11.140625" style="1" customWidth="1"/>
    <col min="8183" max="8183" width="11.28515625" style="1" customWidth="1"/>
    <col min="8184" max="8184" width="19" style="1" customWidth="1"/>
    <col min="8185" max="8185" width="12.5703125" style="1" customWidth="1"/>
    <col min="8186" max="8186" width="14.85546875" style="1" customWidth="1"/>
    <col min="8187" max="8187" width="9" style="1"/>
    <col min="8188" max="8188" width="10.140625" style="1" customWidth="1"/>
    <col min="8189" max="8431" width="9" style="1"/>
    <col min="8432" max="8432" width="3.5703125" style="1" customWidth="1"/>
    <col min="8433" max="8433" width="16.7109375" style="1" customWidth="1"/>
    <col min="8434" max="8434" width="11.42578125" style="1" customWidth="1"/>
    <col min="8435" max="8435" width="24.140625" style="1" customWidth="1"/>
    <col min="8436" max="8436" width="23.5703125" style="1" customWidth="1"/>
    <col min="8437" max="8437" width="14.85546875" style="1" customWidth="1"/>
    <col min="8438" max="8438" width="11.140625" style="1" customWidth="1"/>
    <col min="8439" max="8439" width="11.28515625" style="1" customWidth="1"/>
    <col min="8440" max="8440" width="19" style="1" customWidth="1"/>
    <col min="8441" max="8441" width="12.5703125" style="1" customWidth="1"/>
    <col min="8442" max="8442" width="14.85546875" style="1" customWidth="1"/>
    <col min="8443" max="8443" width="9" style="1"/>
    <col min="8444" max="8444" width="10.140625" style="1" customWidth="1"/>
    <col min="8445" max="8687" width="9" style="1"/>
    <col min="8688" max="8688" width="3.5703125" style="1" customWidth="1"/>
    <col min="8689" max="8689" width="16.7109375" style="1" customWidth="1"/>
    <col min="8690" max="8690" width="11.42578125" style="1" customWidth="1"/>
    <col min="8691" max="8691" width="24.140625" style="1" customWidth="1"/>
    <col min="8692" max="8692" width="23.5703125" style="1" customWidth="1"/>
    <col min="8693" max="8693" width="14.85546875" style="1" customWidth="1"/>
    <col min="8694" max="8694" width="11.140625" style="1" customWidth="1"/>
    <col min="8695" max="8695" width="11.28515625" style="1" customWidth="1"/>
    <col min="8696" max="8696" width="19" style="1" customWidth="1"/>
    <col min="8697" max="8697" width="12.5703125" style="1" customWidth="1"/>
    <col min="8698" max="8698" width="14.85546875" style="1" customWidth="1"/>
    <col min="8699" max="8699" width="9" style="1"/>
    <col min="8700" max="8700" width="10.140625" style="1" customWidth="1"/>
    <col min="8701" max="8943" width="9" style="1"/>
    <col min="8944" max="8944" width="3.5703125" style="1" customWidth="1"/>
    <col min="8945" max="8945" width="16.7109375" style="1" customWidth="1"/>
    <col min="8946" max="8946" width="11.42578125" style="1" customWidth="1"/>
    <col min="8947" max="8947" width="24.140625" style="1" customWidth="1"/>
    <col min="8948" max="8948" width="23.5703125" style="1" customWidth="1"/>
    <col min="8949" max="8949" width="14.85546875" style="1" customWidth="1"/>
    <col min="8950" max="8950" width="11.140625" style="1" customWidth="1"/>
    <col min="8951" max="8951" width="11.28515625" style="1" customWidth="1"/>
    <col min="8952" max="8952" width="19" style="1" customWidth="1"/>
    <col min="8953" max="8953" width="12.5703125" style="1" customWidth="1"/>
    <col min="8954" max="8954" width="14.85546875" style="1" customWidth="1"/>
    <col min="8955" max="8955" width="9" style="1"/>
    <col min="8956" max="8956" width="10.140625" style="1" customWidth="1"/>
    <col min="8957" max="9199" width="9" style="1"/>
    <col min="9200" max="9200" width="3.5703125" style="1" customWidth="1"/>
    <col min="9201" max="9201" width="16.7109375" style="1" customWidth="1"/>
    <col min="9202" max="9202" width="11.42578125" style="1" customWidth="1"/>
    <col min="9203" max="9203" width="24.140625" style="1" customWidth="1"/>
    <col min="9204" max="9204" width="23.5703125" style="1" customWidth="1"/>
    <col min="9205" max="9205" width="14.85546875" style="1" customWidth="1"/>
    <col min="9206" max="9206" width="11.140625" style="1" customWidth="1"/>
    <col min="9207" max="9207" width="11.28515625" style="1" customWidth="1"/>
    <col min="9208" max="9208" width="19" style="1" customWidth="1"/>
    <col min="9209" max="9209" width="12.5703125" style="1" customWidth="1"/>
    <col min="9210" max="9210" width="14.85546875" style="1" customWidth="1"/>
    <col min="9211" max="9211" width="9" style="1"/>
    <col min="9212" max="9212" width="10.140625" style="1" customWidth="1"/>
    <col min="9213" max="9455" width="9" style="1"/>
    <col min="9456" max="9456" width="3.5703125" style="1" customWidth="1"/>
    <col min="9457" max="9457" width="16.7109375" style="1" customWidth="1"/>
    <col min="9458" max="9458" width="11.42578125" style="1" customWidth="1"/>
    <col min="9459" max="9459" width="24.140625" style="1" customWidth="1"/>
    <col min="9460" max="9460" width="23.5703125" style="1" customWidth="1"/>
    <col min="9461" max="9461" width="14.85546875" style="1" customWidth="1"/>
    <col min="9462" max="9462" width="11.140625" style="1" customWidth="1"/>
    <col min="9463" max="9463" width="11.28515625" style="1" customWidth="1"/>
    <col min="9464" max="9464" width="19" style="1" customWidth="1"/>
    <col min="9465" max="9465" width="12.5703125" style="1" customWidth="1"/>
    <col min="9466" max="9466" width="14.85546875" style="1" customWidth="1"/>
    <col min="9467" max="9467" width="9" style="1"/>
    <col min="9468" max="9468" width="10.140625" style="1" customWidth="1"/>
    <col min="9469" max="9711" width="9" style="1"/>
    <col min="9712" max="9712" width="3.5703125" style="1" customWidth="1"/>
    <col min="9713" max="9713" width="16.7109375" style="1" customWidth="1"/>
    <col min="9714" max="9714" width="11.42578125" style="1" customWidth="1"/>
    <col min="9715" max="9715" width="24.140625" style="1" customWidth="1"/>
    <col min="9716" max="9716" width="23.5703125" style="1" customWidth="1"/>
    <col min="9717" max="9717" width="14.85546875" style="1" customWidth="1"/>
    <col min="9718" max="9718" width="11.140625" style="1" customWidth="1"/>
    <col min="9719" max="9719" width="11.28515625" style="1" customWidth="1"/>
    <col min="9720" max="9720" width="19" style="1" customWidth="1"/>
    <col min="9721" max="9721" width="12.5703125" style="1" customWidth="1"/>
    <col min="9722" max="9722" width="14.85546875" style="1" customWidth="1"/>
    <col min="9723" max="9723" width="9" style="1"/>
    <col min="9724" max="9724" width="10.140625" style="1" customWidth="1"/>
    <col min="9725" max="9967" width="9" style="1"/>
    <col min="9968" max="9968" width="3.5703125" style="1" customWidth="1"/>
    <col min="9969" max="9969" width="16.7109375" style="1" customWidth="1"/>
    <col min="9970" max="9970" width="11.42578125" style="1" customWidth="1"/>
    <col min="9971" max="9971" width="24.140625" style="1" customWidth="1"/>
    <col min="9972" max="9972" width="23.5703125" style="1" customWidth="1"/>
    <col min="9973" max="9973" width="14.85546875" style="1" customWidth="1"/>
    <col min="9974" max="9974" width="11.140625" style="1" customWidth="1"/>
    <col min="9975" max="9975" width="11.28515625" style="1" customWidth="1"/>
    <col min="9976" max="9976" width="19" style="1" customWidth="1"/>
    <col min="9977" max="9977" width="12.5703125" style="1" customWidth="1"/>
    <col min="9978" max="9978" width="14.85546875" style="1" customWidth="1"/>
    <col min="9979" max="9979" width="9" style="1"/>
    <col min="9980" max="9980" width="10.140625" style="1" customWidth="1"/>
    <col min="9981" max="10223" width="9" style="1"/>
    <col min="10224" max="10224" width="3.5703125" style="1" customWidth="1"/>
    <col min="10225" max="10225" width="16.7109375" style="1" customWidth="1"/>
    <col min="10226" max="10226" width="11.42578125" style="1" customWidth="1"/>
    <col min="10227" max="10227" width="24.140625" style="1" customWidth="1"/>
    <col min="10228" max="10228" width="23.5703125" style="1" customWidth="1"/>
    <col min="10229" max="10229" width="14.85546875" style="1" customWidth="1"/>
    <col min="10230" max="10230" width="11.140625" style="1" customWidth="1"/>
    <col min="10231" max="10231" width="11.28515625" style="1" customWidth="1"/>
    <col min="10232" max="10232" width="19" style="1" customWidth="1"/>
    <col min="10233" max="10233" width="12.5703125" style="1" customWidth="1"/>
    <col min="10234" max="10234" width="14.85546875" style="1" customWidth="1"/>
    <col min="10235" max="10235" width="9" style="1"/>
    <col min="10236" max="10236" width="10.140625" style="1" customWidth="1"/>
    <col min="10237" max="10479" width="9" style="1"/>
    <col min="10480" max="10480" width="3.5703125" style="1" customWidth="1"/>
    <col min="10481" max="10481" width="16.7109375" style="1" customWidth="1"/>
    <col min="10482" max="10482" width="11.42578125" style="1" customWidth="1"/>
    <col min="10483" max="10483" width="24.140625" style="1" customWidth="1"/>
    <col min="10484" max="10484" width="23.5703125" style="1" customWidth="1"/>
    <col min="10485" max="10485" width="14.85546875" style="1" customWidth="1"/>
    <col min="10486" max="10486" width="11.140625" style="1" customWidth="1"/>
    <col min="10487" max="10487" width="11.28515625" style="1" customWidth="1"/>
    <col min="10488" max="10488" width="19" style="1" customWidth="1"/>
    <col min="10489" max="10489" width="12.5703125" style="1" customWidth="1"/>
    <col min="10490" max="10490" width="14.85546875" style="1" customWidth="1"/>
    <col min="10491" max="10491" width="9" style="1"/>
    <col min="10492" max="10492" width="10.140625" style="1" customWidth="1"/>
    <col min="10493" max="10735" width="9" style="1"/>
    <col min="10736" max="10736" width="3.5703125" style="1" customWidth="1"/>
    <col min="10737" max="10737" width="16.7109375" style="1" customWidth="1"/>
    <col min="10738" max="10738" width="11.42578125" style="1" customWidth="1"/>
    <col min="10739" max="10739" width="24.140625" style="1" customWidth="1"/>
    <col min="10740" max="10740" width="23.5703125" style="1" customWidth="1"/>
    <col min="10741" max="10741" width="14.85546875" style="1" customWidth="1"/>
    <col min="10742" max="10742" width="11.140625" style="1" customWidth="1"/>
    <col min="10743" max="10743" width="11.28515625" style="1" customWidth="1"/>
    <col min="10744" max="10744" width="19" style="1" customWidth="1"/>
    <col min="10745" max="10745" width="12.5703125" style="1" customWidth="1"/>
    <col min="10746" max="10746" width="14.85546875" style="1" customWidth="1"/>
    <col min="10747" max="10747" width="9" style="1"/>
    <col min="10748" max="10748" width="10.140625" style="1" customWidth="1"/>
    <col min="10749" max="10991" width="9" style="1"/>
    <col min="10992" max="10992" width="3.5703125" style="1" customWidth="1"/>
    <col min="10993" max="10993" width="16.7109375" style="1" customWidth="1"/>
    <col min="10994" max="10994" width="11.42578125" style="1" customWidth="1"/>
    <col min="10995" max="10995" width="24.140625" style="1" customWidth="1"/>
    <col min="10996" max="10996" width="23.5703125" style="1" customWidth="1"/>
    <col min="10997" max="10997" width="14.85546875" style="1" customWidth="1"/>
    <col min="10998" max="10998" width="11.140625" style="1" customWidth="1"/>
    <col min="10999" max="10999" width="11.28515625" style="1" customWidth="1"/>
    <col min="11000" max="11000" width="19" style="1" customWidth="1"/>
    <col min="11001" max="11001" width="12.5703125" style="1" customWidth="1"/>
    <col min="11002" max="11002" width="14.85546875" style="1" customWidth="1"/>
    <col min="11003" max="11003" width="9" style="1"/>
    <col min="11004" max="11004" width="10.140625" style="1" customWidth="1"/>
    <col min="11005" max="11247" width="9" style="1"/>
    <col min="11248" max="11248" width="3.5703125" style="1" customWidth="1"/>
    <col min="11249" max="11249" width="16.7109375" style="1" customWidth="1"/>
    <col min="11250" max="11250" width="11.42578125" style="1" customWidth="1"/>
    <col min="11251" max="11251" width="24.140625" style="1" customWidth="1"/>
    <col min="11252" max="11252" width="23.5703125" style="1" customWidth="1"/>
    <col min="11253" max="11253" width="14.85546875" style="1" customWidth="1"/>
    <col min="11254" max="11254" width="11.140625" style="1" customWidth="1"/>
    <col min="11255" max="11255" width="11.28515625" style="1" customWidth="1"/>
    <col min="11256" max="11256" width="19" style="1" customWidth="1"/>
    <col min="11257" max="11257" width="12.5703125" style="1" customWidth="1"/>
    <col min="11258" max="11258" width="14.85546875" style="1" customWidth="1"/>
    <col min="11259" max="11259" width="9" style="1"/>
    <col min="11260" max="11260" width="10.140625" style="1" customWidth="1"/>
    <col min="11261" max="11503" width="9" style="1"/>
    <col min="11504" max="11504" width="3.5703125" style="1" customWidth="1"/>
    <col min="11505" max="11505" width="16.7109375" style="1" customWidth="1"/>
    <col min="11506" max="11506" width="11.42578125" style="1" customWidth="1"/>
    <col min="11507" max="11507" width="24.140625" style="1" customWidth="1"/>
    <col min="11508" max="11508" width="23.5703125" style="1" customWidth="1"/>
    <col min="11509" max="11509" width="14.85546875" style="1" customWidth="1"/>
    <col min="11510" max="11510" width="11.140625" style="1" customWidth="1"/>
    <col min="11511" max="11511" width="11.28515625" style="1" customWidth="1"/>
    <col min="11512" max="11512" width="19" style="1" customWidth="1"/>
    <col min="11513" max="11513" width="12.5703125" style="1" customWidth="1"/>
    <col min="11514" max="11514" width="14.85546875" style="1" customWidth="1"/>
    <col min="11515" max="11515" width="9" style="1"/>
    <col min="11516" max="11516" width="10.140625" style="1" customWidth="1"/>
    <col min="11517" max="11759" width="9" style="1"/>
    <col min="11760" max="11760" width="3.5703125" style="1" customWidth="1"/>
    <col min="11761" max="11761" width="16.7109375" style="1" customWidth="1"/>
    <col min="11762" max="11762" width="11.42578125" style="1" customWidth="1"/>
    <col min="11763" max="11763" width="24.140625" style="1" customWidth="1"/>
    <col min="11764" max="11764" width="23.5703125" style="1" customWidth="1"/>
    <col min="11765" max="11765" width="14.85546875" style="1" customWidth="1"/>
    <col min="11766" max="11766" width="11.140625" style="1" customWidth="1"/>
    <col min="11767" max="11767" width="11.28515625" style="1" customWidth="1"/>
    <col min="11768" max="11768" width="19" style="1" customWidth="1"/>
    <col min="11769" max="11769" width="12.5703125" style="1" customWidth="1"/>
    <col min="11770" max="11770" width="14.85546875" style="1" customWidth="1"/>
    <col min="11771" max="11771" width="9" style="1"/>
    <col min="11772" max="11772" width="10.140625" style="1" customWidth="1"/>
    <col min="11773" max="12015" width="9" style="1"/>
    <col min="12016" max="12016" width="3.5703125" style="1" customWidth="1"/>
    <col min="12017" max="12017" width="16.7109375" style="1" customWidth="1"/>
    <col min="12018" max="12018" width="11.42578125" style="1" customWidth="1"/>
    <col min="12019" max="12019" width="24.140625" style="1" customWidth="1"/>
    <col min="12020" max="12020" width="23.5703125" style="1" customWidth="1"/>
    <col min="12021" max="12021" width="14.85546875" style="1" customWidth="1"/>
    <col min="12022" max="12022" width="11.140625" style="1" customWidth="1"/>
    <col min="12023" max="12023" width="11.28515625" style="1" customWidth="1"/>
    <col min="12024" max="12024" width="19" style="1" customWidth="1"/>
    <col min="12025" max="12025" width="12.5703125" style="1" customWidth="1"/>
    <col min="12026" max="12026" width="14.85546875" style="1" customWidth="1"/>
    <col min="12027" max="12027" width="9" style="1"/>
    <col min="12028" max="12028" width="10.140625" style="1" customWidth="1"/>
    <col min="12029" max="12271" width="9" style="1"/>
    <col min="12272" max="12272" width="3.5703125" style="1" customWidth="1"/>
    <col min="12273" max="12273" width="16.7109375" style="1" customWidth="1"/>
    <col min="12274" max="12274" width="11.42578125" style="1" customWidth="1"/>
    <col min="12275" max="12275" width="24.140625" style="1" customWidth="1"/>
    <col min="12276" max="12276" width="23.5703125" style="1" customWidth="1"/>
    <col min="12277" max="12277" width="14.85546875" style="1" customWidth="1"/>
    <col min="12278" max="12278" width="11.140625" style="1" customWidth="1"/>
    <col min="12279" max="12279" width="11.28515625" style="1" customWidth="1"/>
    <col min="12280" max="12280" width="19" style="1" customWidth="1"/>
    <col min="12281" max="12281" width="12.5703125" style="1" customWidth="1"/>
    <col min="12282" max="12282" width="14.85546875" style="1" customWidth="1"/>
    <col min="12283" max="12283" width="9" style="1"/>
    <col min="12284" max="12284" width="10.140625" style="1" customWidth="1"/>
    <col min="12285" max="12527" width="9" style="1"/>
    <col min="12528" max="12528" width="3.5703125" style="1" customWidth="1"/>
    <col min="12529" max="12529" width="16.7109375" style="1" customWidth="1"/>
    <col min="12530" max="12530" width="11.42578125" style="1" customWidth="1"/>
    <col min="12531" max="12531" width="24.140625" style="1" customWidth="1"/>
    <col min="12532" max="12532" width="23.5703125" style="1" customWidth="1"/>
    <col min="12533" max="12533" width="14.85546875" style="1" customWidth="1"/>
    <col min="12534" max="12534" width="11.140625" style="1" customWidth="1"/>
    <col min="12535" max="12535" width="11.28515625" style="1" customWidth="1"/>
    <col min="12536" max="12536" width="19" style="1" customWidth="1"/>
    <col min="12537" max="12537" width="12.5703125" style="1" customWidth="1"/>
    <col min="12538" max="12538" width="14.85546875" style="1" customWidth="1"/>
    <col min="12539" max="12539" width="9" style="1"/>
    <col min="12540" max="12540" width="10.140625" style="1" customWidth="1"/>
    <col min="12541" max="12783" width="9" style="1"/>
    <col min="12784" max="12784" width="3.5703125" style="1" customWidth="1"/>
    <col min="12785" max="12785" width="16.7109375" style="1" customWidth="1"/>
    <col min="12786" max="12786" width="11.42578125" style="1" customWidth="1"/>
    <col min="12787" max="12787" width="24.140625" style="1" customWidth="1"/>
    <col min="12788" max="12788" width="23.5703125" style="1" customWidth="1"/>
    <col min="12789" max="12789" width="14.85546875" style="1" customWidth="1"/>
    <col min="12790" max="12790" width="11.140625" style="1" customWidth="1"/>
    <col min="12791" max="12791" width="11.28515625" style="1" customWidth="1"/>
    <col min="12792" max="12792" width="19" style="1" customWidth="1"/>
    <col min="12793" max="12793" width="12.5703125" style="1" customWidth="1"/>
    <col min="12794" max="12794" width="14.85546875" style="1" customWidth="1"/>
    <col min="12795" max="12795" width="9" style="1"/>
    <col min="12796" max="12796" width="10.140625" style="1" customWidth="1"/>
    <col min="12797" max="13039" width="9" style="1"/>
    <col min="13040" max="13040" width="3.5703125" style="1" customWidth="1"/>
    <col min="13041" max="13041" width="16.7109375" style="1" customWidth="1"/>
    <col min="13042" max="13042" width="11.42578125" style="1" customWidth="1"/>
    <col min="13043" max="13043" width="24.140625" style="1" customWidth="1"/>
    <col min="13044" max="13044" width="23.5703125" style="1" customWidth="1"/>
    <col min="13045" max="13045" width="14.85546875" style="1" customWidth="1"/>
    <col min="13046" max="13046" width="11.140625" style="1" customWidth="1"/>
    <col min="13047" max="13047" width="11.28515625" style="1" customWidth="1"/>
    <col min="13048" max="13048" width="19" style="1" customWidth="1"/>
    <col min="13049" max="13049" width="12.5703125" style="1" customWidth="1"/>
    <col min="13050" max="13050" width="14.85546875" style="1" customWidth="1"/>
    <col min="13051" max="13051" width="9" style="1"/>
    <col min="13052" max="13052" width="10.140625" style="1" customWidth="1"/>
    <col min="13053" max="13295" width="9" style="1"/>
    <col min="13296" max="13296" width="3.5703125" style="1" customWidth="1"/>
    <col min="13297" max="13297" width="16.7109375" style="1" customWidth="1"/>
    <col min="13298" max="13298" width="11.42578125" style="1" customWidth="1"/>
    <col min="13299" max="13299" width="24.140625" style="1" customWidth="1"/>
    <col min="13300" max="13300" width="23.5703125" style="1" customWidth="1"/>
    <col min="13301" max="13301" width="14.85546875" style="1" customWidth="1"/>
    <col min="13302" max="13302" width="11.140625" style="1" customWidth="1"/>
    <col min="13303" max="13303" width="11.28515625" style="1" customWidth="1"/>
    <col min="13304" max="13304" width="19" style="1" customWidth="1"/>
    <col min="13305" max="13305" width="12.5703125" style="1" customWidth="1"/>
    <col min="13306" max="13306" width="14.85546875" style="1" customWidth="1"/>
    <col min="13307" max="13307" width="9" style="1"/>
    <col min="13308" max="13308" width="10.140625" style="1" customWidth="1"/>
    <col min="13309" max="13551" width="9" style="1"/>
    <col min="13552" max="13552" width="3.5703125" style="1" customWidth="1"/>
    <col min="13553" max="13553" width="16.7109375" style="1" customWidth="1"/>
    <col min="13554" max="13554" width="11.42578125" style="1" customWidth="1"/>
    <col min="13555" max="13555" width="24.140625" style="1" customWidth="1"/>
    <col min="13556" max="13556" width="23.5703125" style="1" customWidth="1"/>
    <col min="13557" max="13557" width="14.85546875" style="1" customWidth="1"/>
    <col min="13558" max="13558" width="11.140625" style="1" customWidth="1"/>
    <col min="13559" max="13559" width="11.28515625" style="1" customWidth="1"/>
    <col min="13560" max="13560" width="19" style="1" customWidth="1"/>
    <col min="13561" max="13561" width="12.5703125" style="1" customWidth="1"/>
    <col min="13562" max="13562" width="14.85546875" style="1" customWidth="1"/>
    <col min="13563" max="13563" width="9" style="1"/>
    <col min="13564" max="13564" width="10.140625" style="1" customWidth="1"/>
    <col min="13565" max="13807" width="9" style="1"/>
    <col min="13808" max="13808" width="3.5703125" style="1" customWidth="1"/>
    <col min="13809" max="13809" width="16.7109375" style="1" customWidth="1"/>
    <col min="13810" max="13810" width="11.42578125" style="1" customWidth="1"/>
    <col min="13811" max="13811" width="24.140625" style="1" customWidth="1"/>
    <col min="13812" max="13812" width="23.5703125" style="1" customWidth="1"/>
    <col min="13813" max="13813" width="14.85546875" style="1" customWidth="1"/>
    <col min="13814" max="13814" width="11.140625" style="1" customWidth="1"/>
    <col min="13815" max="13815" width="11.28515625" style="1" customWidth="1"/>
    <col min="13816" max="13816" width="19" style="1" customWidth="1"/>
    <col min="13817" max="13817" width="12.5703125" style="1" customWidth="1"/>
    <col min="13818" max="13818" width="14.85546875" style="1" customWidth="1"/>
    <col min="13819" max="13819" width="9" style="1"/>
    <col min="13820" max="13820" width="10.140625" style="1" customWidth="1"/>
    <col min="13821" max="14063" width="9" style="1"/>
    <col min="14064" max="14064" width="3.5703125" style="1" customWidth="1"/>
    <col min="14065" max="14065" width="16.7109375" style="1" customWidth="1"/>
    <col min="14066" max="14066" width="11.42578125" style="1" customWidth="1"/>
    <col min="14067" max="14067" width="24.140625" style="1" customWidth="1"/>
    <col min="14068" max="14068" width="23.5703125" style="1" customWidth="1"/>
    <col min="14069" max="14069" width="14.85546875" style="1" customWidth="1"/>
    <col min="14070" max="14070" width="11.140625" style="1" customWidth="1"/>
    <col min="14071" max="14071" width="11.28515625" style="1" customWidth="1"/>
    <col min="14072" max="14072" width="19" style="1" customWidth="1"/>
    <col min="14073" max="14073" width="12.5703125" style="1" customWidth="1"/>
    <col min="14074" max="14074" width="14.85546875" style="1" customWidth="1"/>
    <col min="14075" max="14075" width="9" style="1"/>
    <col min="14076" max="14076" width="10.140625" style="1" customWidth="1"/>
    <col min="14077" max="14319" width="9" style="1"/>
    <col min="14320" max="14320" width="3.5703125" style="1" customWidth="1"/>
    <col min="14321" max="14321" width="16.7109375" style="1" customWidth="1"/>
    <col min="14322" max="14322" width="11.42578125" style="1" customWidth="1"/>
    <col min="14323" max="14323" width="24.140625" style="1" customWidth="1"/>
    <col min="14324" max="14324" width="23.5703125" style="1" customWidth="1"/>
    <col min="14325" max="14325" width="14.85546875" style="1" customWidth="1"/>
    <col min="14326" max="14326" width="11.140625" style="1" customWidth="1"/>
    <col min="14327" max="14327" width="11.28515625" style="1" customWidth="1"/>
    <col min="14328" max="14328" width="19" style="1" customWidth="1"/>
    <col min="14329" max="14329" width="12.5703125" style="1" customWidth="1"/>
    <col min="14330" max="14330" width="14.85546875" style="1" customWidth="1"/>
    <col min="14331" max="14331" width="9" style="1"/>
    <col min="14332" max="14332" width="10.140625" style="1" customWidth="1"/>
    <col min="14333" max="14575" width="9" style="1"/>
    <col min="14576" max="14576" width="3.5703125" style="1" customWidth="1"/>
    <col min="14577" max="14577" width="16.7109375" style="1" customWidth="1"/>
    <col min="14578" max="14578" width="11.42578125" style="1" customWidth="1"/>
    <col min="14579" max="14579" width="24.140625" style="1" customWidth="1"/>
    <col min="14580" max="14580" width="23.5703125" style="1" customWidth="1"/>
    <col min="14581" max="14581" width="14.85546875" style="1" customWidth="1"/>
    <col min="14582" max="14582" width="11.140625" style="1" customWidth="1"/>
    <col min="14583" max="14583" width="11.28515625" style="1" customWidth="1"/>
    <col min="14584" max="14584" width="19" style="1" customWidth="1"/>
    <col min="14585" max="14585" width="12.5703125" style="1" customWidth="1"/>
    <col min="14586" max="14586" width="14.85546875" style="1" customWidth="1"/>
    <col min="14587" max="14587" width="9" style="1"/>
    <col min="14588" max="14588" width="10.140625" style="1" customWidth="1"/>
    <col min="14589" max="14831" width="9" style="1"/>
    <col min="14832" max="14832" width="3.5703125" style="1" customWidth="1"/>
    <col min="14833" max="14833" width="16.7109375" style="1" customWidth="1"/>
    <col min="14834" max="14834" width="11.42578125" style="1" customWidth="1"/>
    <col min="14835" max="14835" width="24.140625" style="1" customWidth="1"/>
    <col min="14836" max="14836" width="23.5703125" style="1" customWidth="1"/>
    <col min="14837" max="14837" width="14.85546875" style="1" customWidth="1"/>
    <col min="14838" max="14838" width="11.140625" style="1" customWidth="1"/>
    <col min="14839" max="14839" width="11.28515625" style="1" customWidth="1"/>
    <col min="14840" max="14840" width="19" style="1" customWidth="1"/>
    <col min="14841" max="14841" width="12.5703125" style="1" customWidth="1"/>
    <col min="14842" max="14842" width="14.85546875" style="1" customWidth="1"/>
    <col min="14843" max="14843" width="9" style="1"/>
    <col min="14844" max="14844" width="10.140625" style="1" customWidth="1"/>
    <col min="14845" max="15087" width="9" style="1"/>
    <col min="15088" max="15088" width="3.5703125" style="1" customWidth="1"/>
    <col min="15089" max="15089" width="16.7109375" style="1" customWidth="1"/>
    <col min="15090" max="15090" width="11.42578125" style="1" customWidth="1"/>
    <col min="15091" max="15091" width="24.140625" style="1" customWidth="1"/>
    <col min="15092" max="15092" width="23.5703125" style="1" customWidth="1"/>
    <col min="15093" max="15093" width="14.85546875" style="1" customWidth="1"/>
    <col min="15094" max="15094" width="11.140625" style="1" customWidth="1"/>
    <col min="15095" max="15095" width="11.28515625" style="1" customWidth="1"/>
    <col min="15096" max="15096" width="19" style="1" customWidth="1"/>
    <col min="15097" max="15097" width="12.5703125" style="1" customWidth="1"/>
    <col min="15098" max="15098" width="14.85546875" style="1" customWidth="1"/>
    <col min="15099" max="15099" width="9" style="1"/>
    <col min="15100" max="15100" width="10.140625" style="1" customWidth="1"/>
    <col min="15101" max="15343" width="9" style="1"/>
    <col min="15344" max="15344" width="3.5703125" style="1" customWidth="1"/>
    <col min="15345" max="15345" width="16.7109375" style="1" customWidth="1"/>
    <col min="15346" max="15346" width="11.42578125" style="1" customWidth="1"/>
    <col min="15347" max="15347" width="24.140625" style="1" customWidth="1"/>
    <col min="15348" max="15348" width="23.5703125" style="1" customWidth="1"/>
    <col min="15349" max="15349" width="14.85546875" style="1" customWidth="1"/>
    <col min="15350" max="15350" width="11.140625" style="1" customWidth="1"/>
    <col min="15351" max="15351" width="11.28515625" style="1" customWidth="1"/>
    <col min="15352" max="15352" width="19" style="1" customWidth="1"/>
    <col min="15353" max="15353" width="12.5703125" style="1" customWidth="1"/>
    <col min="15354" max="15354" width="14.85546875" style="1" customWidth="1"/>
    <col min="15355" max="15355" width="9" style="1"/>
    <col min="15356" max="15356" width="10.140625" style="1" customWidth="1"/>
    <col min="15357" max="15599" width="9" style="1"/>
    <col min="15600" max="15600" width="3.5703125" style="1" customWidth="1"/>
    <col min="15601" max="15601" width="16.7109375" style="1" customWidth="1"/>
    <col min="15602" max="15602" width="11.42578125" style="1" customWidth="1"/>
    <col min="15603" max="15603" width="24.140625" style="1" customWidth="1"/>
    <col min="15604" max="15604" width="23.5703125" style="1" customWidth="1"/>
    <col min="15605" max="15605" width="14.85546875" style="1" customWidth="1"/>
    <col min="15606" max="15606" width="11.140625" style="1" customWidth="1"/>
    <col min="15607" max="15607" width="11.28515625" style="1" customWidth="1"/>
    <col min="15608" max="15608" width="19" style="1" customWidth="1"/>
    <col min="15609" max="15609" width="12.5703125" style="1" customWidth="1"/>
    <col min="15610" max="15610" width="14.85546875" style="1" customWidth="1"/>
    <col min="15611" max="15611" width="9" style="1"/>
    <col min="15612" max="15612" width="10.140625" style="1" customWidth="1"/>
    <col min="15613" max="15855" width="9" style="1"/>
    <col min="15856" max="15856" width="3.5703125" style="1" customWidth="1"/>
    <col min="15857" max="15857" width="16.7109375" style="1" customWidth="1"/>
    <col min="15858" max="15858" width="11.42578125" style="1" customWidth="1"/>
    <col min="15859" max="15859" width="24.140625" style="1" customWidth="1"/>
    <col min="15860" max="15860" width="23.5703125" style="1" customWidth="1"/>
    <col min="15861" max="15861" width="14.85546875" style="1" customWidth="1"/>
    <col min="15862" max="15862" width="11.140625" style="1" customWidth="1"/>
    <col min="15863" max="15863" width="11.28515625" style="1" customWidth="1"/>
    <col min="15864" max="15864" width="19" style="1" customWidth="1"/>
    <col min="15865" max="15865" width="12.5703125" style="1" customWidth="1"/>
    <col min="15866" max="15866" width="14.85546875" style="1" customWidth="1"/>
    <col min="15867" max="15867" width="9" style="1"/>
    <col min="15868" max="15868" width="10.140625" style="1" customWidth="1"/>
    <col min="15869" max="16111" width="9" style="1"/>
    <col min="16112" max="16112" width="3.5703125" style="1" customWidth="1"/>
    <col min="16113" max="16113" width="16.7109375" style="1" customWidth="1"/>
    <col min="16114" max="16114" width="11.42578125" style="1" customWidth="1"/>
    <col min="16115" max="16115" width="24.140625" style="1" customWidth="1"/>
    <col min="16116" max="16116" width="23.5703125" style="1" customWidth="1"/>
    <col min="16117" max="16117" width="14.85546875" style="1" customWidth="1"/>
    <col min="16118" max="16118" width="11.140625" style="1" customWidth="1"/>
    <col min="16119" max="16119" width="11.28515625" style="1" customWidth="1"/>
    <col min="16120" max="16120" width="19" style="1" customWidth="1"/>
    <col min="16121" max="16121" width="12.5703125" style="1" customWidth="1"/>
    <col min="16122" max="16122" width="14.85546875" style="1" customWidth="1"/>
    <col min="16123" max="16123" width="9" style="1"/>
    <col min="16124" max="16124" width="10.140625" style="1" customWidth="1"/>
    <col min="16125" max="16369" width="9" style="1"/>
    <col min="16370" max="16384" width="9.140625" style="1" customWidth="1"/>
  </cols>
  <sheetData>
    <row r="1" spans="1:6" ht="21" customHeight="1" x14ac:dyDescent="0.3">
      <c r="A1" s="80" t="s">
        <v>0</v>
      </c>
      <c r="B1" s="80"/>
      <c r="C1" s="80"/>
      <c r="D1" s="80"/>
      <c r="E1" s="80"/>
      <c r="F1" s="80"/>
    </row>
    <row r="2" spans="1:6" ht="20.25" customHeight="1" x14ac:dyDescent="0.3">
      <c r="A2" s="80" t="s">
        <v>1</v>
      </c>
      <c r="B2" s="80"/>
      <c r="C2" s="80"/>
      <c r="D2" s="80"/>
      <c r="E2" s="80"/>
      <c r="F2" s="80"/>
    </row>
    <row r="3" spans="1:6" ht="18.75" x14ac:dyDescent="0.3">
      <c r="A3" s="81" t="str">
        <f>'[1]Сравнит.анализ (бассейн)'!A4:K4</f>
        <v>с  01.09.2025 г.</v>
      </c>
      <c r="B3" s="81"/>
      <c r="C3" s="81"/>
      <c r="D3" s="81"/>
      <c r="E3" s="81"/>
      <c r="F3" s="81"/>
    </row>
    <row r="4" spans="1:6" ht="12" customHeight="1" x14ac:dyDescent="0.25">
      <c r="A4" s="2"/>
      <c r="B4" s="3"/>
      <c r="C4" s="3"/>
      <c r="D4" s="3"/>
      <c r="E4" s="3"/>
      <c r="F4" s="4"/>
    </row>
    <row r="5" spans="1:6" ht="24" customHeight="1" x14ac:dyDescent="0.25">
      <c r="A5" s="82" t="str">
        <f>'[1]Сравнит.анализ (бассейн)'!A6:K6</f>
        <v>УСЛУГИ БАССЕЙНА</v>
      </c>
      <c r="B5" s="82"/>
      <c r="C5" s="82"/>
      <c r="D5" s="82"/>
      <c r="E5" s="82"/>
      <c r="F5" s="82"/>
    </row>
    <row r="6" spans="1:6" s="9" customFormat="1" ht="70.900000000000006" customHeight="1" x14ac:dyDescent="0.25">
      <c r="A6" s="5" t="s">
        <v>2</v>
      </c>
      <c r="B6" s="6" t="s">
        <v>3</v>
      </c>
      <c r="C6" s="5" t="s">
        <v>4</v>
      </c>
      <c r="D6" s="5" t="s">
        <v>5</v>
      </c>
      <c r="E6" s="7" t="s">
        <v>6</v>
      </c>
      <c r="F6" s="8" t="s">
        <v>7</v>
      </c>
    </row>
    <row r="7" spans="1:6" ht="18.75" customHeight="1" x14ac:dyDescent="0.25">
      <c r="A7" s="83" t="s">
        <v>8</v>
      </c>
      <c r="B7" s="83"/>
      <c r="C7" s="83"/>
      <c r="D7" s="83"/>
      <c r="E7" s="83"/>
      <c r="F7" s="83"/>
    </row>
    <row r="8" spans="1:6" x14ac:dyDescent="0.25">
      <c r="A8" s="75">
        <v>1</v>
      </c>
      <c r="B8" s="76" t="s">
        <v>9</v>
      </c>
      <c r="C8" s="77" t="s">
        <v>10</v>
      </c>
      <c r="D8" s="56" t="s">
        <v>11</v>
      </c>
      <c r="E8" s="57">
        <f>F8/1.2</f>
        <v>208.33333333333334</v>
      </c>
      <c r="F8" s="58">
        <f>'[1]Сравнит.анализ (бассейн)'!G10</f>
        <v>250</v>
      </c>
    </row>
    <row r="9" spans="1:6" x14ac:dyDescent="0.25">
      <c r="A9" s="75"/>
      <c r="B9" s="76"/>
      <c r="C9" s="77"/>
      <c r="D9" s="56" t="s">
        <v>12</v>
      </c>
      <c r="E9" s="57">
        <f>F9/1.2</f>
        <v>250</v>
      </c>
      <c r="F9" s="58">
        <f>'[1]Сравнит.анализ (бассейн)'!G11</f>
        <v>300</v>
      </c>
    </row>
    <row r="10" spans="1:6" x14ac:dyDescent="0.25">
      <c r="A10" s="75"/>
      <c r="B10" s="76"/>
      <c r="C10" s="77"/>
      <c r="D10" s="56" t="s">
        <v>13</v>
      </c>
      <c r="E10" s="78">
        <f>F10/1.2</f>
        <v>291.66666666666669</v>
      </c>
      <c r="F10" s="79">
        <f>SUM('[1]Сравнит.анализ (бассейн)'!G12:G13)</f>
        <v>350</v>
      </c>
    </row>
    <row r="11" spans="1:6" x14ac:dyDescent="0.25">
      <c r="A11" s="75"/>
      <c r="B11" s="76"/>
      <c r="C11" s="55" t="s">
        <v>14</v>
      </c>
      <c r="D11" s="56" t="s">
        <v>15</v>
      </c>
      <c r="E11" s="78"/>
      <c r="F11" s="79"/>
    </row>
    <row r="12" spans="1:6" x14ac:dyDescent="0.25">
      <c r="A12" s="75">
        <v>2</v>
      </c>
      <c r="B12" s="76" t="s">
        <v>16</v>
      </c>
      <c r="C12" s="56" t="s">
        <v>17</v>
      </c>
      <c r="D12" s="84"/>
      <c r="E12" s="57">
        <f>F12/1.2</f>
        <v>1000</v>
      </c>
      <c r="F12" s="58">
        <f>'[1]Сравнит.анализ (бассейн)'!G14</f>
        <v>1200</v>
      </c>
    </row>
    <row r="13" spans="1:6" x14ac:dyDescent="0.25">
      <c r="A13" s="75"/>
      <c r="B13" s="76"/>
      <c r="C13" s="56" t="s">
        <v>18</v>
      </c>
      <c r="D13" s="84"/>
      <c r="E13" s="57">
        <f t="shared" ref="E13:E16" si="0">F13/1.2</f>
        <v>1916.6666666666667</v>
      </c>
      <c r="F13" s="58">
        <f>'[1]Сравнит.анализ (бассейн)'!G15</f>
        <v>2300</v>
      </c>
    </row>
    <row r="14" spans="1:6" x14ac:dyDescent="0.25">
      <c r="A14" s="75"/>
      <c r="B14" s="76"/>
      <c r="C14" s="56" t="s">
        <v>19</v>
      </c>
      <c r="D14" s="84"/>
      <c r="E14" s="57">
        <f t="shared" si="0"/>
        <v>2750</v>
      </c>
      <c r="F14" s="58">
        <f>'[1]Сравнит.анализ (бассейн)'!G16</f>
        <v>3300</v>
      </c>
    </row>
    <row r="15" spans="1:6" x14ac:dyDescent="0.25">
      <c r="A15" s="75"/>
      <c r="B15" s="76"/>
      <c r="C15" s="56" t="s">
        <v>20</v>
      </c>
      <c r="D15" s="84"/>
      <c r="E15" s="57">
        <f t="shared" si="0"/>
        <v>4583.3333333333339</v>
      </c>
      <c r="F15" s="58">
        <f>'[1]Сравнит.анализ (бассейн)'!G17</f>
        <v>5500</v>
      </c>
    </row>
    <row r="16" spans="1:6" x14ac:dyDescent="0.25">
      <c r="A16" s="75"/>
      <c r="B16" s="76"/>
      <c r="C16" s="56" t="s">
        <v>21</v>
      </c>
      <c r="D16" s="84"/>
      <c r="E16" s="57">
        <f t="shared" si="0"/>
        <v>5916.666666666667</v>
      </c>
      <c r="F16" s="58">
        <f>'[1]Сравнит.анализ (бассейн)'!G18</f>
        <v>7100</v>
      </c>
    </row>
    <row r="17" spans="1:7" ht="18.75" customHeight="1" x14ac:dyDescent="0.25">
      <c r="A17" s="83" t="s">
        <v>22</v>
      </c>
      <c r="B17" s="83"/>
      <c r="C17" s="83"/>
      <c r="D17" s="83"/>
      <c r="E17" s="83"/>
      <c r="F17" s="83"/>
    </row>
    <row r="18" spans="1:7" x14ac:dyDescent="0.25">
      <c r="A18" s="75">
        <v>3</v>
      </c>
      <c r="B18" s="76" t="s">
        <v>9</v>
      </c>
      <c r="C18" s="77" t="s">
        <v>10</v>
      </c>
      <c r="D18" s="56" t="s">
        <v>11</v>
      </c>
      <c r="E18" s="57">
        <f>F18/1.2</f>
        <v>291.66666666666669</v>
      </c>
      <c r="F18" s="58">
        <v>350</v>
      </c>
    </row>
    <row r="19" spans="1:7" x14ac:dyDescent="0.25">
      <c r="A19" s="75"/>
      <c r="B19" s="76"/>
      <c r="C19" s="77"/>
      <c r="D19" s="56" t="s">
        <v>12</v>
      </c>
      <c r="E19" s="57">
        <f>F19/1.2</f>
        <v>333.33333333333337</v>
      </c>
      <c r="F19" s="58">
        <f>'[1]Сравнит.анализ (бассейн)'!G21</f>
        <v>400</v>
      </c>
    </row>
    <row r="20" spans="1:7" x14ac:dyDescent="0.25">
      <c r="A20" s="75"/>
      <c r="B20" s="76"/>
      <c r="C20" s="77"/>
      <c r="D20" s="56" t="s">
        <v>13</v>
      </c>
      <c r="E20" s="78">
        <f>F20/1.2</f>
        <v>375</v>
      </c>
      <c r="F20" s="79">
        <f>SUM('[1]Сравнит.анализ (бассейн)'!G22:G23)</f>
        <v>450</v>
      </c>
    </row>
    <row r="21" spans="1:7" x14ac:dyDescent="0.25">
      <c r="A21" s="75"/>
      <c r="B21" s="76"/>
      <c r="C21" s="55" t="s">
        <v>14</v>
      </c>
      <c r="D21" s="56" t="s">
        <v>15</v>
      </c>
      <c r="E21" s="78"/>
      <c r="F21" s="79"/>
    </row>
    <row r="22" spans="1:7" x14ac:dyDescent="0.25">
      <c r="A22" s="75">
        <v>4</v>
      </c>
      <c r="B22" s="76" t="s">
        <v>16</v>
      </c>
      <c r="C22" s="56" t="s">
        <v>17</v>
      </c>
      <c r="D22" s="84"/>
      <c r="E22" s="57">
        <f>F22/1.2</f>
        <v>1250</v>
      </c>
      <c r="F22" s="58">
        <f>'[1]Сравнит.анализ (бассейн)'!G24</f>
        <v>1500</v>
      </c>
    </row>
    <row r="23" spans="1:7" s="14" customFormat="1" x14ac:dyDescent="0.25">
      <c r="A23" s="75"/>
      <c r="B23" s="76"/>
      <c r="C23" s="56" t="s">
        <v>18</v>
      </c>
      <c r="D23" s="84"/>
      <c r="E23" s="57">
        <f t="shared" ref="E23:E26" si="1">F23/1.2</f>
        <v>2333.3333333333335</v>
      </c>
      <c r="F23" s="58">
        <f>'[1]Сравнит.анализ (бассейн)'!G25</f>
        <v>2800</v>
      </c>
      <c r="G23" s="13"/>
    </row>
    <row r="24" spans="1:7" s="15" customFormat="1" x14ac:dyDescent="0.25">
      <c r="A24" s="75"/>
      <c r="B24" s="76"/>
      <c r="C24" s="56" t="s">
        <v>19</v>
      </c>
      <c r="D24" s="84"/>
      <c r="E24" s="57">
        <f t="shared" si="1"/>
        <v>3000</v>
      </c>
      <c r="F24" s="58">
        <f>'[1]Сравнит.анализ (бассейн)'!G26</f>
        <v>3600</v>
      </c>
    </row>
    <row r="25" spans="1:7" s="15" customFormat="1" x14ac:dyDescent="0.25">
      <c r="A25" s="75"/>
      <c r="B25" s="76"/>
      <c r="C25" s="56" t="s">
        <v>20</v>
      </c>
      <c r="D25" s="84"/>
      <c r="E25" s="57">
        <f t="shared" si="1"/>
        <v>5666.666666666667</v>
      </c>
      <c r="F25" s="58">
        <f>'[1]Сравнит.анализ (бассейн)'!G27</f>
        <v>6800</v>
      </c>
    </row>
    <row r="26" spans="1:7" s="15" customFormat="1" x14ac:dyDescent="0.25">
      <c r="A26" s="75"/>
      <c r="B26" s="76"/>
      <c r="C26" s="56" t="s">
        <v>21</v>
      </c>
      <c r="D26" s="84"/>
      <c r="E26" s="57">
        <f t="shared" si="1"/>
        <v>7750</v>
      </c>
      <c r="F26" s="58">
        <f>'[1]Сравнит.анализ (бассейн)'!G28</f>
        <v>9300</v>
      </c>
    </row>
    <row r="27" spans="1:7" s="15" customFormat="1" ht="18.600000000000001" customHeight="1" x14ac:dyDescent="0.25">
      <c r="A27" s="83" t="s">
        <v>23</v>
      </c>
      <c r="B27" s="83"/>
      <c r="C27" s="83"/>
      <c r="D27" s="83"/>
      <c r="E27" s="83"/>
      <c r="F27" s="83"/>
    </row>
    <row r="28" spans="1:7" s="15" customFormat="1" x14ac:dyDescent="0.25">
      <c r="A28" s="53">
        <v>5</v>
      </c>
      <c r="B28" s="54" t="s">
        <v>9</v>
      </c>
      <c r="C28" s="55"/>
      <c r="D28" s="56"/>
      <c r="E28" s="57">
        <f>F28/1.2</f>
        <v>250</v>
      </c>
      <c r="F28" s="58">
        <v>300</v>
      </c>
    </row>
    <row r="29" spans="1:7" x14ac:dyDescent="0.25">
      <c r="A29" s="75">
        <v>6</v>
      </c>
      <c r="B29" s="76" t="s">
        <v>16</v>
      </c>
      <c r="C29" s="56" t="s">
        <v>17</v>
      </c>
      <c r="D29" s="16"/>
      <c r="E29" s="57">
        <f>F29/1.2</f>
        <v>833.33333333333337</v>
      </c>
      <c r="F29" s="58">
        <v>1000</v>
      </c>
    </row>
    <row r="30" spans="1:7" x14ac:dyDescent="0.25">
      <c r="A30" s="75"/>
      <c r="B30" s="76"/>
      <c r="C30" s="56" t="s">
        <v>18</v>
      </c>
      <c r="D30" s="16"/>
      <c r="E30" s="57">
        <f t="shared" ref="E30:E34" si="2">F30/1.2</f>
        <v>1333.3333333333335</v>
      </c>
      <c r="F30" s="58">
        <f>'[1]Сравнит.анализ (бассейн)'!G34</f>
        <v>1600</v>
      </c>
    </row>
    <row r="31" spans="1:7" x14ac:dyDescent="0.25">
      <c r="A31" s="75"/>
      <c r="B31" s="76"/>
      <c r="C31" s="56" t="s">
        <v>19</v>
      </c>
      <c r="D31" s="16"/>
      <c r="E31" s="57">
        <f t="shared" si="2"/>
        <v>1916.6666666666667</v>
      </c>
      <c r="F31" s="58">
        <f>'[1]Сравнит.анализ (бассейн)'!G35</f>
        <v>2300</v>
      </c>
    </row>
    <row r="32" spans="1:7" x14ac:dyDescent="0.25">
      <c r="A32" s="75"/>
      <c r="B32" s="76"/>
      <c r="C32" s="56" t="s">
        <v>20</v>
      </c>
      <c r="D32" s="16"/>
      <c r="E32" s="57">
        <f t="shared" si="2"/>
        <v>3416.666666666667</v>
      </c>
      <c r="F32" s="58">
        <f>'[1]Сравнит.анализ (бассейн)'!G36</f>
        <v>4100</v>
      </c>
    </row>
    <row r="33" spans="1:6" x14ac:dyDescent="0.25">
      <c r="A33" s="75"/>
      <c r="B33" s="76"/>
      <c r="C33" s="56" t="s">
        <v>21</v>
      </c>
      <c r="D33" s="16"/>
      <c r="E33" s="57">
        <f t="shared" si="2"/>
        <v>4500</v>
      </c>
      <c r="F33" s="58">
        <f>'[1]Сравнит.анализ (бассейн)'!G37</f>
        <v>5400</v>
      </c>
    </row>
    <row r="34" spans="1:6" ht="31.5" x14ac:dyDescent="0.25">
      <c r="A34" s="53">
        <v>7</v>
      </c>
      <c r="B34" s="54" t="s">
        <v>24</v>
      </c>
      <c r="C34" s="56" t="s">
        <v>25</v>
      </c>
      <c r="D34" s="56" t="s">
        <v>26</v>
      </c>
      <c r="E34" s="57">
        <f t="shared" si="2"/>
        <v>166.66666666666669</v>
      </c>
      <c r="F34" s="58">
        <f>'[1]Сравнит.анализ (бассейн)'!G38</f>
        <v>200</v>
      </c>
    </row>
    <row r="35" spans="1:6" ht="18" customHeight="1" x14ac:dyDescent="0.25">
      <c r="A35" s="83" t="s">
        <v>27</v>
      </c>
      <c r="B35" s="83"/>
      <c r="C35" s="83"/>
      <c r="D35" s="83"/>
      <c r="E35" s="83"/>
      <c r="F35" s="83"/>
    </row>
    <row r="36" spans="1:6" x14ac:dyDescent="0.25">
      <c r="A36" s="53">
        <v>8</v>
      </c>
      <c r="B36" s="65" t="s">
        <v>9</v>
      </c>
      <c r="C36" s="55"/>
      <c r="D36" s="56"/>
      <c r="E36" s="57">
        <f>F36/1.2</f>
        <v>208.33333333333334</v>
      </c>
      <c r="F36" s="58">
        <v>250</v>
      </c>
    </row>
    <row r="37" spans="1:6" x14ac:dyDescent="0.25">
      <c r="A37" s="75">
        <v>9</v>
      </c>
      <c r="B37" s="76" t="s">
        <v>16</v>
      </c>
      <c r="C37" s="56" t="s">
        <v>17</v>
      </c>
      <c r="D37" s="84"/>
      <c r="E37" s="57">
        <f t="shared" ref="E37:E45" si="3">F37/1.2</f>
        <v>666.66666666666674</v>
      </c>
      <c r="F37" s="58">
        <v>800</v>
      </c>
    </row>
    <row r="38" spans="1:6" x14ac:dyDescent="0.25">
      <c r="A38" s="75"/>
      <c r="B38" s="76"/>
      <c r="C38" s="56" t="s">
        <v>18</v>
      </c>
      <c r="D38" s="84"/>
      <c r="E38" s="57">
        <f t="shared" si="3"/>
        <v>1166.6666666666667</v>
      </c>
      <c r="F38" s="58">
        <v>1400</v>
      </c>
    </row>
    <row r="39" spans="1:6" x14ac:dyDescent="0.25">
      <c r="A39" s="75"/>
      <c r="B39" s="76"/>
      <c r="C39" s="56" t="s">
        <v>19</v>
      </c>
      <c r="D39" s="84"/>
      <c r="E39" s="57">
        <f t="shared" si="3"/>
        <v>1583.3333333333335</v>
      </c>
      <c r="F39" s="58">
        <v>1900</v>
      </c>
    </row>
    <row r="40" spans="1:6" x14ac:dyDescent="0.25">
      <c r="A40" s="75"/>
      <c r="B40" s="76"/>
      <c r="C40" s="56" t="s">
        <v>20</v>
      </c>
      <c r="D40" s="84"/>
      <c r="E40" s="57">
        <f t="shared" si="3"/>
        <v>2666.666666666667</v>
      </c>
      <c r="F40" s="58">
        <f>'[1]Сравнит.анализ (бассейн)'!G44</f>
        <v>3200</v>
      </c>
    </row>
    <row r="41" spans="1:6" x14ac:dyDescent="0.25">
      <c r="A41" s="75"/>
      <c r="B41" s="76"/>
      <c r="C41" s="56" t="s">
        <v>21</v>
      </c>
      <c r="D41" s="84"/>
      <c r="E41" s="57">
        <f t="shared" si="3"/>
        <v>3166.666666666667</v>
      </c>
      <c r="F41" s="58">
        <f>'[1]Сравнит.анализ (бассейн)'!G45</f>
        <v>3800</v>
      </c>
    </row>
    <row r="42" spans="1:6" x14ac:dyDescent="0.25">
      <c r="A42" s="75">
        <v>10</v>
      </c>
      <c r="B42" s="76" t="s">
        <v>28</v>
      </c>
      <c r="C42" s="56" t="s">
        <v>9</v>
      </c>
      <c r="D42" s="85" t="s">
        <v>29</v>
      </c>
      <c r="E42" s="57">
        <f t="shared" si="3"/>
        <v>333.33333333333337</v>
      </c>
      <c r="F42" s="58">
        <f>'[1]Сравнит.анализ (бассейн)'!G46</f>
        <v>400</v>
      </c>
    </row>
    <row r="43" spans="1:6" ht="31.5" x14ac:dyDescent="0.25">
      <c r="A43" s="75"/>
      <c r="B43" s="76"/>
      <c r="C43" s="56" t="s">
        <v>30</v>
      </c>
      <c r="D43" s="85"/>
      <c r="E43" s="57">
        <f t="shared" si="3"/>
        <v>1083.3333333333335</v>
      </c>
      <c r="F43" s="58">
        <f>'[1]Сравнит.анализ (бассейн)'!G47</f>
        <v>1300</v>
      </c>
    </row>
    <row r="44" spans="1:6" ht="31.5" x14ac:dyDescent="0.25">
      <c r="A44" s="75"/>
      <c r="B44" s="76"/>
      <c r="C44" s="56" t="s">
        <v>31</v>
      </c>
      <c r="D44" s="85"/>
      <c r="E44" s="57">
        <f t="shared" si="3"/>
        <v>2083.3333333333335</v>
      </c>
      <c r="F44" s="58">
        <f>'[1]Сравнит.анализ (бассейн)'!G48</f>
        <v>2500</v>
      </c>
    </row>
    <row r="45" spans="1:6" ht="31.5" x14ac:dyDescent="0.25">
      <c r="A45" s="75"/>
      <c r="B45" s="76"/>
      <c r="C45" s="56" t="s">
        <v>32</v>
      </c>
      <c r="D45" s="85"/>
      <c r="E45" s="57">
        <f t="shared" si="3"/>
        <v>2916.666666666667</v>
      </c>
      <c r="F45" s="58">
        <f>'[1]Сравнит.анализ (бассейн)'!G49</f>
        <v>3500</v>
      </c>
    </row>
    <row r="46" spans="1:6" ht="18.600000000000001" customHeight="1" x14ac:dyDescent="0.25">
      <c r="A46" s="83" t="s">
        <v>33</v>
      </c>
      <c r="B46" s="83"/>
      <c r="C46" s="83"/>
      <c r="D46" s="83"/>
      <c r="E46" s="83"/>
      <c r="F46" s="83"/>
    </row>
    <row r="47" spans="1:6" x14ac:dyDescent="0.25">
      <c r="A47" s="75">
        <v>11</v>
      </c>
      <c r="B47" s="76" t="s">
        <v>34</v>
      </c>
      <c r="C47" s="77" t="s">
        <v>10</v>
      </c>
      <c r="D47" s="56" t="s">
        <v>35</v>
      </c>
      <c r="E47" s="57">
        <f>F47/1.2</f>
        <v>625</v>
      </c>
      <c r="F47" s="58">
        <v>750</v>
      </c>
    </row>
    <row r="48" spans="1:6" x14ac:dyDescent="0.25">
      <c r="A48" s="75"/>
      <c r="B48" s="76"/>
      <c r="C48" s="77"/>
      <c r="D48" s="56" t="s">
        <v>13</v>
      </c>
      <c r="E48" s="78">
        <f>F48/1.2</f>
        <v>708.33333333333337</v>
      </c>
      <c r="F48" s="79">
        <v>850</v>
      </c>
    </row>
    <row r="49" spans="1:6" x14ac:dyDescent="0.25">
      <c r="A49" s="75"/>
      <c r="B49" s="76"/>
      <c r="C49" s="55" t="s">
        <v>14</v>
      </c>
      <c r="D49" s="56" t="s">
        <v>15</v>
      </c>
      <c r="E49" s="78"/>
      <c r="F49" s="79"/>
    </row>
    <row r="50" spans="1:6" x14ac:dyDescent="0.25">
      <c r="A50" s="75">
        <v>12</v>
      </c>
      <c r="B50" s="76" t="s">
        <v>36</v>
      </c>
      <c r="C50" s="77" t="s">
        <v>10</v>
      </c>
      <c r="D50" s="56" t="s">
        <v>35</v>
      </c>
      <c r="E50" s="57">
        <f>F50/1.2</f>
        <v>666.66666666666674</v>
      </c>
      <c r="F50" s="58">
        <f>'[1]Сравнит.анализ (бассейн)'!G54</f>
        <v>800</v>
      </c>
    </row>
    <row r="51" spans="1:6" x14ac:dyDescent="0.25">
      <c r="A51" s="75"/>
      <c r="B51" s="76"/>
      <c r="C51" s="77"/>
      <c r="D51" s="56" t="s">
        <v>13</v>
      </c>
      <c r="E51" s="78">
        <f>F51/1.2</f>
        <v>750</v>
      </c>
      <c r="F51" s="79">
        <f>SUM('[1]Сравнит.анализ (бассейн)'!G55:G56)</f>
        <v>900</v>
      </c>
    </row>
    <row r="52" spans="1:6" x14ac:dyDescent="0.25">
      <c r="A52" s="75"/>
      <c r="B52" s="76"/>
      <c r="C52" s="55" t="s">
        <v>14</v>
      </c>
      <c r="D52" s="56" t="s">
        <v>15</v>
      </c>
      <c r="E52" s="78"/>
      <c r="F52" s="79"/>
    </row>
    <row r="53" spans="1:6" ht="47.25" x14ac:dyDescent="0.25">
      <c r="A53" s="17">
        <v>13</v>
      </c>
      <c r="B53" s="17" t="s">
        <v>37</v>
      </c>
      <c r="C53" s="56" t="s">
        <v>17</v>
      </c>
      <c r="D53" s="56"/>
      <c r="E53" s="57">
        <f>F53/1.2</f>
        <v>2250</v>
      </c>
      <c r="F53" s="58">
        <f>'[1]Сравнит.анализ (бассейн)'!G57</f>
        <v>2700</v>
      </c>
    </row>
    <row r="54" spans="1:6" ht="47.25" x14ac:dyDescent="0.25">
      <c r="A54" s="17">
        <v>14</v>
      </c>
      <c r="B54" s="17" t="s">
        <v>38</v>
      </c>
      <c r="C54" s="56" t="s">
        <v>17</v>
      </c>
      <c r="D54" s="56"/>
      <c r="E54" s="57">
        <f>F54/1.2</f>
        <v>2500</v>
      </c>
      <c r="F54" s="58">
        <f>'[1]Сравнит.анализ (бассейн)'!G58</f>
        <v>3000</v>
      </c>
    </row>
    <row r="55" spans="1:6" ht="18" customHeight="1" outlineLevel="1" x14ac:dyDescent="0.25">
      <c r="A55" s="83" t="s">
        <v>39</v>
      </c>
      <c r="B55" s="83"/>
      <c r="C55" s="83"/>
      <c r="D55" s="83"/>
      <c r="E55" s="83"/>
      <c r="F55" s="83"/>
    </row>
    <row r="56" spans="1:6" ht="19.899999999999999" customHeight="1" outlineLevel="1" x14ac:dyDescent="0.25">
      <c r="A56" s="75">
        <v>15</v>
      </c>
      <c r="B56" s="76" t="s">
        <v>40</v>
      </c>
      <c r="C56" s="77"/>
      <c r="D56" s="56" t="s">
        <v>41</v>
      </c>
      <c r="E56" s="18">
        <f>F56/1.2</f>
        <v>500</v>
      </c>
      <c r="F56" s="58">
        <f>'[1]Сравнит.анализ (бассейн)'!G63</f>
        <v>600</v>
      </c>
    </row>
    <row r="57" spans="1:6" ht="19.899999999999999" customHeight="1" outlineLevel="1" x14ac:dyDescent="0.25">
      <c r="A57" s="75"/>
      <c r="B57" s="76"/>
      <c r="C57" s="77"/>
      <c r="D57" s="56" t="s">
        <v>42</v>
      </c>
      <c r="E57" s="18">
        <f t="shared" ref="E57:E61" si="4">F57/1.2</f>
        <v>666.66666666666674</v>
      </c>
      <c r="F57" s="58">
        <f>'[1]Сравнит.анализ (бассейн)'!G64</f>
        <v>800</v>
      </c>
    </row>
    <row r="58" spans="1:6" outlineLevel="1" x14ac:dyDescent="0.25">
      <c r="A58" s="75">
        <v>16</v>
      </c>
      <c r="B58" s="76" t="s">
        <v>16</v>
      </c>
      <c r="C58" s="56" t="s">
        <v>43</v>
      </c>
      <c r="D58" s="84" t="s">
        <v>41</v>
      </c>
      <c r="E58" s="18">
        <f t="shared" si="4"/>
        <v>1833.3333333333335</v>
      </c>
      <c r="F58" s="58">
        <f>'[1]Сравнит.анализ (бассейн)'!G65</f>
        <v>2200</v>
      </c>
    </row>
    <row r="59" spans="1:6" outlineLevel="1" x14ac:dyDescent="0.25">
      <c r="A59" s="75"/>
      <c r="B59" s="76"/>
      <c r="C59" s="56" t="s">
        <v>44</v>
      </c>
      <c r="D59" s="84"/>
      <c r="E59" s="18">
        <f t="shared" si="4"/>
        <v>3333.3333333333335</v>
      </c>
      <c r="F59" s="58">
        <f>'[1]Сравнит.анализ (бассейн)'!G66</f>
        <v>4000</v>
      </c>
    </row>
    <row r="60" spans="1:6" outlineLevel="1" x14ac:dyDescent="0.25">
      <c r="A60" s="75"/>
      <c r="B60" s="76"/>
      <c r="C60" s="56" t="s">
        <v>43</v>
      </c>
      <c r="D60" s="84" t="s">
        <v>42</v>
      </c>
      <c r="E60" s="18">
        <f t="shared" si="4"/>
        <v>2500</v>
      </c>
      <c r="F60" s="58">
        <f>'[1]Сравнит.анализ (бассейн)'!G67</f>
        <v>3000</v>
      </c>
    </row>
    <row r="61" spans="1:6" outlineLevel="1" x14ac:dyDescent="0.25">
      <c r="A61" s="75"/>
      <c r="B61" s="76"/>
      <c r="C61" s="56" t="s">
        <v>44</v>
      </c>
      <c r="D61" s="84"/>
      <c r="E61" s="18">
        <f t="shared" si="4"/>
        <v>4666.666666666667</v>
      </c>
      <c r="F61" s="58">
        <f>'[1]Сравнит.анализ (бассейн)'!G68</f>
        <v>5600</v>
      </c>
    </row>
    <row r="62" spans="1:6" ht="15.75" customHeight="1" outlineLevel="1" x14ac:dyDescent="0.25">
      <c r="A62" s="86" t="s">
        <v>45</v>
      </c>
      <c r="B62" s="87"/>
      <c r="C62" s="87"/>
      <c r="D62" s="87"/>
      <c r="E62" s="87"/>
      <c r="F62" s="88"/>
    </row>
    <row r="63" spans="1:6" ht="21" customHeight="1" outlineLevel="1" x14ac:dyDescent="0.25">
      <c r="A63" s="53">
        <v>17</v>
      </c>
      <c r="B63" s="54" t="s">
        <v>40</v>
      </c>
      <c r="C63" s="55"/>
      <c r="D63" s="56"/>
      <c r="E63" s="57">
        <f>+F63/1.2</f>
        <v>333.33333333333337</v>
      </c>
      <c r="F63" s="19">
        <v>400</v>
      </c>
    </row>
    <row r="64" spans="1:6" ht="21" customHeight="1" outlineLevel="1" x14ac:dyDescent="0.25">
      <c r="A64" s="53">
        <v>18</v>
      </c>
      <c r="B64" s="54" t="s">
        <v>16</v>
      </c>
      <c r="C64" s="56" t="s">
        <v>43</v>
      </c>
      <c r="D64" s="56"/>
      <c r="E64" s="57">
        <f>+F64/1.2</f>
        <v>1166.6666666666667</v>
      </c>
      <c r="F64" s="19">
        <v>1400</v>
      </c>
    </row>
    <row r="65" spans="1:6" ht="15.75" customHeight="1" outlineLevel="1" x14ac:dyDescent="0.25">
      <c r="A65" s="83" t="s">
        <v>136</v>
      </c>
      <c r="B65" s="83"/>
      <c r="C65" s="83"/>
      <c r="D65" s="83"/>
      <c r="E65" s="83"/>
      <c r="F65" s="83"/>
    </row>
    <row r="66" spans="1:6" ht="21.6" customHeight="1" outlineLevel="1" x14ac:dyDescent="0.25">
      <c r="A66" s="53">
        <v>19</v>
      </c>
      <c r="B66" s="54" t="s">
        <v>40</v>
      </c>
      <c r="C66" s="55"/>
      <c r="D66" s="56"/>
      <c r="E66" s="57">
        <f>+F66/1.2</f>
        <v>666.66666666666674</v>
      </c>
      <c r="F66" s="19">
        <v>800</v>
      </c>
    </row>
    <row r="67" spans="1:6" ht="21.6" customHeight="1" outlineLevel="1" x14ac:dyDescent="0.25">
      <c r="A67" s="53">
        <v>20</v>
      </c>
      <c r="B67" s="54" t="s">
        <v>16</v>
      </c>
      <c r="C67" s="56" t="s">
        <v>43</v>
      </c>
      <c r="D67" s="56"/>
      <c r="E67" s="57">
        <f>+F67/1.2</f>
        <v>2500</v>
      </c>
      <c r="F67" s="19">
        <v>3000</v>
      </c>
    </row>
    <row r="68" spans="1:6" outlineLevel="1" x14ac:dyDescent="0.25">
      <c r="A68" s="83" t="s">
        <v>46</v>
      </c>
      <c r="B68" s="83"/>
      <c r="C68" s="83"/>
      <c r="D68" s="83"/>
      <c r="E68" s="83"/>
      <c r="F68" s="83"/>
    </row>
    <row r="69" spans="1:6" ht="47.25" outlineLevel="1" x14ac:dyDescent="0.25">
      <c r="A69" s="53">
        <v>21</v>
      </c>
      <c r="B69" s="54" t="s">
        <v>47</v>
      </c>
      <c r="C69" s="55"/>
      <c r="D69" s="56"/>
      <c r="E69" s="57">
        <f t="shared" ref="E69:E70" si="5">+F69/1.2</f>
        <v>1000</v>
      </c>
      <c r="F69" s="19">
        <f>+'[1]Сравнит.анализ (бассейн)'!G73</f>
        <v>1200</v>
      </c>
    </row>
    <row r="70" spans="1:6" ht="47.25" outlineLevel="1" x14ac:dyDescent="0.25">
      <c r="A70" s="53">
        <v>22</v>
      </c>
      <c r="B70" s="54" t="s">
        <v>48</v>
      </c>
      <c r="C70" s="56" t="s">
        <v>43</v>
      </c>
      <c r="D70" s="56"/>
      <c r="E70" s="57">
        <f t="shared" si="5"/>
        <v>3750</v>
      </c>
      <c r="F70" s="19">
        <f>+'[1]Сравнит.анализ (бассейн)'!G74</f>
        <v>4500</v>
      </c>
    </row>
    <row r="72" spans="1:6" ht="15.6" customHeight="1" x14ac:dyDescent="0.25">
      <c r="B72" s="23" t="str">
        <f>'[1]Сравнит.анализ (бассейн)'!B77</f>
        <v>Примечание:</v>
      </c>
    </row>
    <row r="73" spans="1:6" x14ac:dyDescent="0.25">
      <c r="B73" s="24" t="str">
        <f>'[1]Сравнит.анализ (бассейн)'!B78</f>
        <v>Продолжительность 1 посещения бассейна (занятия) составляет 1 час, согласно графику работы бассейна</v>
      </c>
    </row>
    <row r="75" spans="1:6" x14ac:dyDescent="0.25">
      <c r="B75" s="25"/>
      <c r="C75" s="25"/>
      <c r="D75" s="26"/>
    </row>
  </sheetData>
  <mergeCells count="54">
    <mergeCell ref="A68:F68"/>
    <mergeCell ref="A62:F62"/>
    <mergeCell ref="A65:F65"/>
    <mergeCell ref="A56:A57"/>
    <mergeCell ref="B56:B57"/>
    <mergeCell ref="C56:C57"/>
    <mergeCell ref="A58:A61"/>
    <mergeCell ref="B58:B61"/>
    <mergeCell ref="D58:D59"/>
    <mergeCell ref="D60:D61"/>
    <mergeCell ref="A55:F55"/>
    <mergeCell ref="A46:F46"/>
    <mergeCell ref="A47:A49"/>
    <mergeCell ref="B47:B49"/>
    <mergeCell ref="C47:C48"/>
    <mergeCell ref="E48:E49"/>
    <mergeCell ref="F48:F49"/>
    <mergeCell ref="A50:A52"/>
    <mergeCell ref="B50:B52"/>
    <mergeCell ref="C50:C51"/>
    <mergeCell ref="E51:E52"/>
    <mergeCell ref="F51:F52"/>
    <mergeCell ref="A35:F35"/>
    <mergeCell ref="A37:A41"/>
    <mergeCell ref="B37:B41"/>
    <mergeCell ref="D37:D41"/>
    <mergeCell ref="A42:A45"/>
    <mergeCell ref="B42:B45"/>
    <mergeCell ref="D42:D45"/>
    <mergeCell ref="A22:A26"/>
    <mergeCell ref="B22:B26"/>
    <mergeCell ref="D22:D26"/>
    <mergeCell ref="A27:F27"/>
    <mergeCell ref="A29:A33"/>
    <mergeCell ref="B29:B33"/>
    <mergeCell ref="A12:A16"/>
    <mergeCell ref="B12:B16"/>
    <mergeCell ref="D12:D16"/>
    <mergeCell ref="A17:F17"/>
    <mergeCell ref="A18:A21"/>
    <mergeCell ref="B18:B21"/>
    <mergeCell ref="C18:C20"/>
    <mergeCell ref="E20:E21"/>
    <mergeCell ref="F20:F21"/>
    <mergeCell ref="A1:F1"/>
    <mergeCell ref="A2:F2"/>
    <mergeCell ref="A3:F3"/>
    <mergeCell ref="A5:F5"/>
    <mergeCell ref="A7:F7"/>
    <mergeCell ref="A8:A11"/>
    <mergeCell ref="B8:B11"/>
    <mergeCell ref="C8:C10"/>
    <mergeCell ref="E10:E11"/>
    <mergeCell ref="F10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9"/>
  <sheetViews>
    <sheetView workbookViewId="0">
      <selection sqref="A1:XFD1048576"/>
    </sheetView>
  </sheetViews>
  <sheetFormatPr defaultColWidth="9" defaultRowHeight="15.75" x14ac:dyDescent="0.25"/>
  <cols>
    <col min="1" max="1" width="3.5703125" style="20" customWidth="1"/>
    <col min="2" max="2" width="23.7109375" style="20" customWidth="1"/>
    <col min="3" max="3" width="21.7109375" style="20" customWidth="1"/>
    <col min="4" max="4" width="28.85546875" style="20" customWidth="1"/>
    <col min="5" max="5" width="22.5703125" style="20" customWidth="1"/>
    <col min="6" max="6" width="21.28515625" style="1" customWidth="1"/>
    <col min="7" max="232" width="9" style="1"/>
    <col min="233" max="233" width="3.5703125" style="1" customWidth="1"/>
    <col min="234" max="234" width="16.7109375" style="1" customWidth="1"/>
    <col min="235" max="235" width="11.42578125" style="1" customWidth="1"/>
    <col min="236" max="236" width="24.140625" style="1" customWidth="1"/>
    <col min="237" max="237" width="23.5703125" style="1" customWidth="1"/>
    <col min="238" max="238" width="14.85546875" style="1" customWidth="1"/>
    <col min="239" max="239" width="11.140625" style="1" customWidth="1"/>
    <col min="240" max="240" width="11.28515625" style="1" customWidth="1"/>
    <col min="241" max="241" width="19" style="1" customWidth="1"/>
    <col min="242" max="242" width="12.5703125" style="1" customWidth="1"/>
    <col min="243" max="243" width="14.85546875" style="1" customWidth="1"/>
    <col min="244" max="244" width="9" style="1"/>
    <col min="245" max="245" width="10.140625" style="1" customWidth="1"/>
    <col min="246" max="488" width="9" style="1"/>
    <col min="489" max="489" width="3.5703125" style="1" customWidth="1"/>
    <col min="490" max="490" width="16.7109375" style="1" customWidth="1"/>
    <col min="491" max="491" width="11.42578125" style="1" customWidth="1"/>
    <col min="492" max="492" width="24.140625" style="1" customWidth="1"/>
    <col min="493" max="493" width="23.5703125" style="1" customWidth="1"/>
    <col min="494" max="494" width="14.85546875" style="1" customWidth="1"/>
    <col min="495" max="495" width="11.140625" style="1" customWidth="1"/>
    <col min="496" max="496" width="11.28515625" style="1" customWidth="1"/>
    <col min="497" max="497" width="19" style="1" customWidth="1"/>
    <col min="498" max="498" width="12.5703125" style="1" customWidth="1"/>
    <col min="499" max="499" width="14.85546875" style="1" customWidth="1"/>
    <col min="500" max="500" width="9" style="1"/>
    <col min="501" max="501" width="10.140625" style="1" customWidth="1"/>
    <col min="502" max="744" width="9" style="1"/>
    <col min="745" max="745" width="3.5703125" style="1" customWidth="1"/>
    <col min="746" max="746" width="16.7109375" style="1" customWidth="1"/>
    <col min="747" max="747" width="11.42578125" style="1" customWidth="1"/>
    <col min="748" max="748" width="24.140625" style="1" customWidth="1"/>
    <col min="749" max="749" width="23.5703125" style="1" customWidth="1"/>
    <col min="750" max="750" width="14.85546875" style="1" customWidth="1"/>
    <col min="751" max="751" width="11.140625" style="1" customWidth="1"/>
    <col min="752" max="752" width="11.28515625" style="1" customWidth="1"/>
    <col min="753" max="753" width="19" style="1" customWidth="1"/>
    <col min="754" max="754" width="12.5703125" style="1" customWidth="1"/>
    <col min="755" max="755" width="14.85546875" style="1" customWidth="1"/>
    <col min="756" max="756" width="9" style="1"/>
    <col min="757" max="757" width="10.140625" style="1" customWidth="1"/>
    <col min="758" max="1000" width="9" style="1"/>
    <col min="1001" max="1001" width="3.5703125" style="1" customWidth="1"/>
    <col min="1002" max="1002" width="16.7109375" style="1" customWidth="1"/>
    <col min="1003" max="1003" width="11.42578125" style="1" customWidth="1"/>
    <col min="1004" max="1004" width="24.140625" style="1" customWidth="1"/>
    <col min="1005" max="1005" width="23.5703125" style="1" customWidth="1"/>
    <col min="1006" max="1006" width="14.85546875" style="1" customWidth="1"/>
    <col min="1007" max="1007" width="11.140625" style="1" customWidth="1"/>
    <col min="1008" max="1008" width="11.28515625" style="1" customWidth="1"/>
    <col min="1009" max="1009" width="19" style="1" customWidth="1"/>
    <col min="1010" max="1010" width="12.5703125" style="1" customWidth="1"/>
    <col min="1011" max="1011" width="14.85546875" style="1" customWidth="1"/>
    <col min="1012" max="1012" width="9" style="1"/>
    <col min="1013" max="1013" width="10.140625" style="1" customWidth="1"/>
    <col min="1014" max="1256" width="9" style="1"/>
    <col min="1257" max="1257" width="3.5703125" style="1" customWidth="1"/>
    <col min="1258" max="1258" width="16.7109375" style="1" customWidth="1"/>
    <col min="1259" max="1259" width="11.42578125" style="1" customWidth="1"/>
    <col min="1260" max="1260" width="24.140625" style="1" customWidth="1"/>
    <col min="1261" max="1261" width="23.5703125" style="1" customWidth="1"/>
    <col min="1262" max="1262" width="14.85546875" style="1" customWidth="1"/>
    <col min="1263" max="1263" width="11.140625" style="1" customWidth="1"/>
    <col min="1264" max="1264" width="11.28515625" style="1" customWidth="1"/>
    <col min="1265" max="1265" width="19" style="1" customWidth="1"/>
    <col min="1266" max="1266" width="12.5703125" style="1" customWidth="1"/>
    <col min="1267" max="1267" width="14.85546875" style="1" customWidth="1"/>
    <col min="1268" max="1268" width="9" style="1"/>
    <col min="1269" max="1269" width="10.140625" style="1" customWidth="1"/>
    <col min="1270" max="1512" width="9" style="1"/>
    <col min="1513" max="1513" width="3.5703125" style="1" customWidth="1"/>
    <col min="1514" max="1514" width="16.7109375" style="1" customWidth="1"/>
    <col min="1515" max="1515" width="11.42578125" style="1" customWidth="1"/>
    <col min="1516" max="1516" width="24.140625" style="1" customWidth="1"/>
    <col min="1517" max="1517" width="23.5703125" style="1" customWidth="1"/>
    <col min="1518" max="1518" width="14.85546875" style="1" customWidth="1"/>
    <col min="1519" max="1519" width="11.140625" style="1" customWidth="1"/>
    <col min="1520" max="1520" width="11.28515625" style="1" customWidth="1"/>
    <col min="1521" max="1521" width="19" style="1" customWidth="1"/>
    <col min="1522" max="1522" width="12.5703125" style="1" customWidth="1"/>
    <col min="1523" max="1523" width="14.85546875" style="1" customWidth="1"/>
    <col min="1524" max="1524" width="9" style="1"/>
    <col min="1525" max="1525" width="10.140625" style="1" customWidth="1"/>
    <col min="1526" max="1768" width="9" style="1"/>
    <col min="1769" max="1769" width="3.5703125" style="1" customWidth="1"/>
    <col min="1770" max="1770" width="16.7109375" style="1" customWidth="1"/>
    <col min="1771" max="1771" width="11.42578125" style="1" customWidth="1"/>
    <col min="1772" max="1772" width="24.140625" style="1" customWidth="1"/>
    <col min="1773" max="1773" width="23.5703125" style="1" customWidth="1"/>
    <col min="1774" max="1774" width="14.85546875" style="1" customWidth="1"/>
    <col min="1775" max="1775" width="11.140625" style="1" customWidth="1"/>
    <col min="1776" max="1776" width="11.28515625" style="1" customWidth="1"/>
    <col min="1777" max="1777" width="19" style="1" customWidth="1"/>
    <col min="1778" max="1778" width="12.5703125" style="1" customWidth="1"/>
    <col min="1779" max="1779" width="14.85546875" style="1" customWidth="1"/>
    <col min="1780" max="1780" width="9" style="1"/>
    <col min="1781" max="1781" width="10.140625" style="1" customWidth="1"/>
    <col min="1782" max="2024" width="9" style="1"/>
    <col min="2025" max="2025" width="3.5703125" style="1" customWidth="1"/>
    <col min="2026" max="2026" width="16.7109375" style="1" customWidth="1"/>
    <col min="2027" max="2027" width="11.42578125" style="1" customWidth="1"/>
    <col min="2028" max="2028" width="24.140625" style="1" customWidth="1"/>
    <col min="2029" max="2029" width="23.5703125" style="1" customWidth="1"/>
    <col min="2030" max="2030" width="14.85546875" style="1" customWidth="1"/>
    <col min="2031" max="2031" width="11.140625" style="1" customWidth="1"/>
    <col min="2032" max="2032" width="11.28515625" style="1" customWidth="1"/>
    <col min="2033" max="2033" width="19" style="1" customWidth="1"/>
    <col min="2034" max="2034" width="12.5703125" style="1" customWidth="1"/>
    <col min="2035" max="2035" width="14.85546875" style="1" customWidth="1"/>
    <col min="2036" max="2036" width="9" style="1"/>
    <col min="2037" max="2037" width="10.140625" style="1" customWidth="1"/>
    <col min="2038" max="2280" width="9" style="1"/>
    <col min="2281" max="2281" width="3.5703125" style="1" customWidth="1"/>
    <col min="2282" max="2282" width="16.7109375" style="1" customWidth="1"/>
    <col min="2283" max="2283" width="11.42578125" style="1" customWidth="1"/>
    <col min="2284" max="2284" width="24.140625" style="1" customWidth="1"/>
    <col min="2285" max="2285" width="23.5703125" style="1" customWidth="1"/>
    <col min="2286" max="2286" width="14.85546875" style="1" customWidth="1"/>
    <col min="2287" max="2287" width="11.140625" style="1" customWidth="1"/>
    <col min="2288" max="2288" width="11.28515625" style="1" customWidth="1"/>
    <col min="2289" max="2289" width="19" style="1" customWidth="1"/>
    <col min="2290" max="2290" width="12.5703125" style="1" customWidth="1"/>
    <col min="2291" max="2291" width="14.85546875" style="1" customWidth="1"/>
    <col min="2292" max="2292" width="9" style="1"/>
    <col min="2293" max="2293" width="10.140625" style="1" customWidth="1"/>
    <col min="2294" max="2536" width="9" style="1"/>
    <col min="2537" max="2537" width="3.5703125" style="1" customWidth="1"/>
    <col min="2538" max="2538" width="16.7109375" style="1" customWidth="1"/>
    <col min="2539" max="2539" width="11.42578125" style="1" customWidth="1"/>
    <col min="2540" max="2540" width="24.140625" style="1" customWidth="1"/>
    <col min="2541" max="2541" width="23.5703125" style="1" customWidth="1"/>
    <col min="2542" max="2542" width="14.85546875" style="1" customWidth="1"/>
    <col min="2543" max="2543" width="11.140625" style="1" customWidth="1"/>
    <col min="2544" max="2544" width="11.28515625" style="1" customWidth="1"/>
    <col min="2545" max="2545" width="19" style="1" customWidth="1"/>
    <col min="2546" max="2546" width="12.5703125" style="1" customWidth="1"/>
    <col min="2547" max="2547" width="14.85546875" style="1" customWidth="1"/>
    <col min="2548" max="2548" width="9" style="1"/>
    <col min="2549" max="2549" width="10.140625" style="1" customWidth="1"/>
    <col min="2550" max="2792" width="9" style="1"/>
    <col min="2793" max="2793" width="3.5703125" style="1" customWidth="1"/>
    <col min="2794" max="2794" width="16.7109375" style="1" customWidth="1"/>
    <col min="2795" max="2795" width="11.42578125" style="1" customWidth="1"/>
    <col min="2796" max="2796" width="24.140625" style="1" customWidth="1"/>
    <col min="2797" max="2797" width="23.5703125" style="1" customWidth="1"/>
    <col min="2798" max="2798" width="14.85546875" style="1" customWidth="1"/>
    <col min="2799" max="2799" width="11.140625" style="1" customWidth="1"/>
    <col min="2800" max="2800" width="11.28515625" style="1" customWidth="1"/>
    <col min="2801" max="2801" width="19" style="1" customWidth="1"/>
    <col min="2802" max="2802" width="12.5703125" style="1" customWidth="1"/>
    <col min="2803" max="2803" width="14.85546875" style="1" customWidth="1"/>
    <col min="2804" max="2804" width="9" style="1"/>
    <col min="2805" max="2805" width="10.140625" style="1" customWidth="1"/>
    <col min="2806" max="3048" width="9" style="1"/>
    <col min="3049" max="3049" width="3.5703125" style="1" customWidth="1"/>
    <col min="3050" max="3050" width="16.7109375" style="1" customWidth="1"/>
    <col min="3051" max="3051" width="11.42578125" style="1" customWidth="1"/>
    <col min="3052" max="3052" width="24.140625" style="1" customWidth="1"/>
    <col min="3053" max="3053" width="23.5703125" style="1" customWidth="1"/>
    <col min="3054" max="3054" width="14.85546875" style="1" customWidth="1"/>
    <col min="3055" max="3055" width="11.140625" style="1" customWidth="1"/>
    <col min="3056" max="3056" width="11.28515625" style="1" customWidth="1"/>
    <col min="3057" max="3057" width="19" style="1" customWidth="1"/>
    <col min="3058" max="3058" width="12.5703125" style="1" customWidth="1"/>
    <col min="3059" max="3059" width="14.85546875" style="1" customWidth="1"/>
    <col min="3060" max="3060" width="9" style="1"/>
    <col min="3061" max="3061" width="10.140625" style="1" customWidth="1"/>
    <col min="3062" max="3304" width="9" style="1"/>
    <col min="3305" max="3305" width="3.5703125" style="1" customWidth="1"/>
    <col min="3306" max="3306" width="16.7109375" style="1" customWidth="1"/>
    <col min="3307" max="3307" width="11.42578125" style="1" customWidth="1"/>
    <col min="3308" max="3308" width="24.140625" style="1" customWidth="1"/>
    <col min="3309" max="3309" width="23.5703125" style="1" customWidth="1"/>
    <col min="3310" max="3310" width="14.85546875" style="1" customWidth="1"/>
    <col min="3311" max="3311" width="11.140625" style="1" customWidth="1"/>
    <col min="3312" max="3312" width="11.28515625" style="1" customWidth="1"/>
    <col min="3313" max="3313" width="19" style="1" customWidth="1"/>
    <col min="3314" max="3314" width="12.5703125" style="1" customWidth="1"/>
    <col min="3315" max="3315" width="14.85546875" style="1" customWidth="1"/>
    <col min="3316" max="3316" width="9" style="1"/>
    <col min="3317" max="3317" width="10.140625" style="1" customWidth="1"/>
    <col min="3318" max="3560" width="9" style="1"/>
    <col min="3561" max="3561" width="3.5703125" style="1" customWidth="1"/>
    <col min="3562" max="3562" width="16.7109375" style="1" customWidth="1"/>
    <col min="3563" max="3563" width="11.42578125" style="1" customWidth="1"/>
    <col min="3564" max="3564" width="24.140625" style="1" customWidth="1"/>
    <col min="3565" max="3565" width="23.5703125" style="1" customWidth="1"/>
    <col min="3566" max="3566" width="14.85546875" style="1" customWidth="1"/>
    <col min="3567" max="3567" width="11.140625" style="1" customWidth="1"/>
    <col min="3568" max="3568" width="11.28515625" style="1" customWidth="1"/>
    <col min="3569" max="3569" width="19" style="1" customWidth="1"/>
    <col min="3570" max="3570" width="12.5703125" style="1" customWidth="1"/>
    <col min="3571" max="3571" width="14.85546875" style="1" customWidth="1"/>
    <col min="3572" max="3572" width="9" style="1"/>
    <col min="3573" max="3573" width="10.140625" style="1" customWidth="1"/>
    <col min="3574" max="3816" width="9" style="1"/>
    <col min="3817" max="3817" width="3.5703125" style="1" customWidth="1"/>
    <col min="3818" max="3818" width="16.7109375" style="1" customWidth="1"/>
    <col min="3819" max="3819" width="11.42578125" style="1" customWidth="1"/>
    <col min="3820" max="3820" width="24.140625" style="1" customWidth="1"/>
    <col min="3821" max="3821" width="23.5703125" style="1" customWidth="1"/>
    <col min="3822" max="3822" width="14.85546875" style="1" customWidth="1"/>
    <col min="3823" max="3823" width="11.140625" style="1" customWidth="1"/>
    <col min="3824" max="3824" width="11.28515625" style="1" customWidth="1"/>
    <col min="3825" max="3825" width="19" style="1" customWidth="1"/>
    <col min="3826" max="3826" width="12.5703125" style="1" customWidth="1"/>
    <col min="3827" max="3827" width="14.85546875" style="1" customWidth="1"/>
    <col min="3828" max="3828" width="9" style="1"/>
    <col min="3829" max="3829" width="10.140625" style="1" customWidth="1"/>
    <col min="3830" max="4072" width="9" style="1"/>
    <col min="4073" max="4073" width="3.5703125" style="1" customWidth="1"/>
    <col min="4074" max="4074" width="16.7109375" style="1" customWidth="1"/>
    <col min="4075" max="4075" width="11.42578125" style="1" customWidth="1"/>
    <col min="4076" max="4076" width="24.140625" style="1" customWidth="1"/>
    <col min="4077" max="4077" width="23.5703125" style="1" customWidth="1"/>
    <col min="4078" max="4078" width="14.85546875" style="1" customWidth="1"/>
    <col min="4079" max="4079" width="11.140625" style="1" customWidth="1"/>
    <col min="4080" max="4080" width="11.28515625" style="1" customWidth="1"/>
    <col min="4081" max="4081" width="19" style="1" customWidth="1"/>
    <col min="4082" max="4082" width="12.5703125" style="1" customWidth="1"/>
    <col min="4083" max="4083" width="14.85546875" style="1" customWidth="1"/>
    <col min="4084" max="4084" width="9" style="1"/>
    <col min="4085" max="4085" width="10.140625" style="1" customWidth="1"/>
    <col min="4086" max="4328" width="9" style="1"/>
    <col min="4329" max="4329" width="3.5703125" style="1" customWidth="1"/>
    <col min="4330" max="4330" width="16.7109375" style="1" customWidth="1"/>
    <col min="4331" max="4331" width="11.42578125" style="1" customWidth="1"/>
    <col min="4332" max="4332" width="24.140625" style="1" customWidth="1"/>
    <col min="4333" max="4333" width="23.5703125" style="1" customWidth="1"/>
    <col min="4334" max="4334" width="14.85546875" style="1" customWidth="1"/>
    <col min="4335" max="4335" width="11.140625" style="1" customWidth="1"/>
    <col min="4336" max="4336" width="11.28515625" style="1" customWidth="1"/>
    <col min="4337" max="4337" width="19" style="1" customWidth="1"/>
    <col min="4338" max="4338" width="12.5703125" style="1" customWidth="1"/>
    <col min="4339" max="4339" width="14.85546875" style="1" customWidth="1"/>
    <col min="4340" max="4340" width="9" style="1"/>
    <col min="4341" max="4341" width="10.140625" style="1" customWidth="1"/>
    <col min="4342" max="4584" width="9" style="1"/>
    <col min="4585" max="4585" width="3.5703125" style="1" customWidth="1"/>
    <col min="4586" max="4586" width="16.7109375" style="1" customWidth="1"/>
    <col min="4587" max="4587" width="11.42578125" style="1" customWidth="1"/>
    <col min="4588" max="4588" width="24.140625" style="1" customWidth="1"/>
    <col min="4589" max="4589" width="23.5703125" style="1" customWidth="1"/>
    <col min="4590" max="4590" width="14.85546875" style="1" customWidth="1"/>
    <col min="4591" max="4591" width="11.140625" style="1" customWidth="1"/>
    <col min="4592" max="4592" width="11.28515625" style="1" customWidth="1"/>
    <col min="4593" max="4593" width="19" style="1" customWidth="1"/>
    <col min="4594" max="4594" width="12.5703125" style="1" customWidth="1"/>
    <col min="4595" max="4595" width="14.85546875" style="1" customWidth="1"/>
    <col min="4596" max="4596" width="9" style="1"/>
    <col min="4597" max="4597" width="10.140625" style="1" customWidth="1"/>
    <col min="4598" max="4840" width="9" style="1"/>
    <col min="4841" max="4841" width="3.5703125" style="1" customWidth="1"/>
    <col min="4842" max="4842" width="16.7109375" style="1" customWidth="1"/>
    <col min="4843" max="4843" width="11.42578125" style="1" customWidth="1"/>
    <col min="4844" max="4844" width="24.140625" style="1" customWidth="1"/>
    <col min="4845" max="4845" width="23.5703125" style="1" customWidth="1"/>
    <col min="4846" max="4846" width="14.85546875" style="1" customWidth="1"/>
    <col min="4847" max="4847" width="11.140625" style="1" customWidth="1"/>
    <col min="4848" max="4848" width="11.28515625" style="1" customWidth="1"/>
    <col min="4849" max="4849" width="19" style="1" customWidth="1"/>
    <col min="4850" max="4850" width="12.5703125" style="1" customWidth="1"/>
    <col min="4851" max="4851" width="14.85546875" style="1" customWidth="1"/>
    <col min="4852" max="4852" width="9" style="1"/>
    <col min="4853" max="4853" width="10.140625" style="1" customWidth="1"/>
    <col min="4854" max="5096" width="9" style="1"/>
    <col min="5097" max="5097" width="3.5703125" style="1" customWidth="1"/>
    <col min="5098" max="5098" width="16.7109375" style="1" customWidth="1"/>
    <col min="5099" max="5099" width="11.42578125" style="1" customWidth="1"/>
    <col min="5100" max="5100" width="24.140625" style="1" customWidth="1"/>
    <col min="5101" max="5101" width="23.5703125" style="1" customWidth="1"/>
    <col min="5102" max="5102" width="14.85546875" style="1" customWidth="1"/>
    <col min="5103" max="5103" width="11.140625" style="1" customWidth="1"/>
    <col min="5104" max="5104" width="11.28515625" style="1" customWidth="1"/>
    <col min="5105" max="5105" width="19" style="1" customWidth="1"/>
    <col min="5106" max="5106" width="12.5703125" style="1" customWidth="1"/>
    <col min="5107" max="5107" width="14.85546875" style="1" customWidth="1"/>
    <col min="5108" max="5108" width="9" style="1"/>
    <col min="5109" max="5109" width="10.140625" style="1" customWidth="1"/>
    <col min="5110" max="5352" width="9" style="1"/>
    <col min="5353" max="5353" width="3.5703125" style="1" customWidth="1"/>
    <col min="5354" max="5354" width="16.7109375" style="1" customWidth="1"/>
    <col min="5355" max="5355" width="11.42578125" style="1" customWidth="1"/>
    <col min="5356" max="5356" width="24.140625" style="1" customWidth="1"/>
    <col min="5357" max="5357" width="23.5703125" style="1" customWidth="1"/>
    <col min="5358" max="5358" width="14.85546875" style="1" customWidth="1"/>
    <col min="5359" max="5359" width="11.140625" style="1" customWidth="1"/>
    <col min="5360" max="5360" width="11.28515625" style="1" customWidth="1"/>
    <col min="5361" max="5361" width="19" style="1" customWidth="1"/>
    <col min="5362" max="5362" width="12.5703125" style="1" customWidth="1"/>
    <col min="5363" max="5363" width="14.85546875" style="1" customWidth="1"/>
    <col min="5364" max="5364" width="9" style="1"/>
    <col min="5365" max="5365" width="10.140625" style="1" customWidth="1"/>
    <col min="5366" max="5608" width="9" style="1"/>
    <col min="5609" max="5609" width="3.5703125" style="1" customWidth="1"/>
    <col min="5610" max="5610" width="16.7109375" style="1" customWidth="1"/>
    <col min="5611" max="5611" width="11.42578125" style="1" customWidth="1"/>
    <col min="5612" max="5612" width="24.140625" style="1" customWidth="1"/>
    <col min="5613" max="5613" width="23.5703125" style="1" customWidth="1"/>
    <col min="5614" max="5614" width="14.85546875" style="1" customWidth="1"/>
    <col min="5615" max="5615" width="11.140625" style="1" customWidth="1"/>
    <col min="5616" max="5616" width="11.28515625" style="1" customWidth="1"/>
    <col min="5617" max="5617" width="19" style="1" customWidth="1"/>
    <col min="5618" max="5618" width="12.5703125" style="1" customWidth="1"/>
    <col min="5619" max="5619" width="14.85546875" style="1" customWidth="1"/>
    <col min="5620" max="5620" width="9" style="1"/>
    <col min="5621" max="5621" width="10.140625" style="1" customWidth="1"/>
    <col min="5622" max="5864" width="9" style="1"/>
    <col min="5865" max="5865" width="3.5703125" style="1" customWidth="1"/>
    <col min="5866" max="5866" width="16.7109375" style="1" customWidth="1"/>
    <col min="5867" max="5867" width="11.42578125" style="1" customWidth="1"/>
    <col min="5868" max="5868" width="24.140625" style="1" customWidth="1"/>
    <col min="5869" max="5869" width="23.5703125" style="1" customWidth="1"/>
    <col min="5870" max="5870" width="14.85546875" style="1" customWidth="1"/>
    <col min="5871" max="5871" width="11.140625" style="1" customWidth="1"/>
    <col min="5872" max="5872" width="11.28515625" style="1" customWidth="1"/>
    <col min="5873" max="5873" width="19" style="1" customWidth="1"/>
    <col min="5874" max="5874" width="12.5703125" style="1" customWidth="1"/>
    <col min="5875" max="5875" width="14.85546875" style="1" customWidth="1"/>
    <col min="5876" max="5876" width="9" style="1"/>
    <col min="5877" max="5877" width="10.140625" style="1" customWidth="1"/>
    <col min="5878" max="6120" width="9" style="1"/>
    <col min="6121" max="6121" width="3.5703125" style="1" customWidth="1"/>
    <col min="6122" max="6122" width="16.7109375" style="1" customWidth="1"/>
    <col min="6123" max="6123" width="11.42578125" style="1" customWidth="1"/>
    <col min="6124" max="6124" width="24.140625" style="1" customWidth="1"/>
    <col min="6125" max="6125" width="23.5703125" style="1" customWidth="1"/>
    <col min="6126" max="6126" width="14.85546875" style="1" customWidth="1"/>
    <col min="6127" max="6127" width="11.140625" style="1" customWidth="1"/>
    <col min="6128" max="6128" width="11.28515625" style="1" customWidth="1"/>
    <col min="6129" max="6129" width="19" style="1" customWidth="1"/>
    <col min="6130" max="6130" width="12.5703125" style="1" customWidth="1"/>
    <col min="6131" max="6131" width="14.85546875" style="1" customWidth="1"/>
    <col min="6132" max="6132" width="9" style="1"/>
    <col min="6133" max="6133" width="10.140625" style="1" customWidth="1"/>
    <col min="6134" max="6376" width="9" style="1"/>
    <col min="6377" max="6377" width="3.5703125" style="1" customWidth="1"/>
    <col min="6378" max="6378" width="16.7109375" style="1" customWidth="1"/>
    <col min="6379" max="6379" width="11.42578125" style="1" customWidth="1"/>
    <col min="6380" max="6380" width="24.140625" style="1" customWidth="1"/>
    <col min="6381" max="6381" width="23.5703125" style="1" customWidth="1"/>
    <col min="6382" max="6382" width="14.85546875" style="1" customWidth="1"/>
    <col min="6383" max="6383" width="11.140625" style="1" customWidth="1"/>
    <col min="6384" max="6384" width="11.28515625" style="1" customWidth="1"/>
    <col min="6385" max="6385" width="19" style="1" customWidth="1"/>
    <col min="6386" max="6386" width="12.5703125" style="1" customWidth="1"/>
    <col min="6387" max="6387" width="14.85546875" style="1" customWidth="1"/>
    <col min="6388" max="6388" width="9" style="1"/>
    <col min="6389" max="6389" width="10.140625" style="1" customWidth="1"/>
    <col min="6390" max="6632" width="9" style="1"/>
    <col min="6633" max="6633" width="3.5703125" style="1" customWidth="1"/>
    <col min="6634" max="6634" width="16.7109375" style="1" customWidth="1"/>
    <col min="6635" max="6635" width="11.42578125" style="1" customWidth="1"/>
    <col min="6636" max="6636" width="24.140625" style="1" customWidth="1"/>
    <col min="6637" max="6637" width="23.5703125" style="1" customWidth="1"/>
    <col min="6638" max="6638" width="14.85546875" style="1" customWidth="1"/>
    <col min="6639" max="6639" width="11.140625" style="1" customWidth="1"/>
    <col min="6640" max="6640" width="11.28515625" style="1" customWidth="1"/>
    <col min="6641" max="6641" width="19" style="1" customWidth="1"/>
    <col min="6642" max="6642" width="12.5703125" style="1" customWidth="1"/>
    <col min="6643" max="6643" width="14.85546875" style="1" customWidth="1"/>
    <col min="6644" max="6644" width="9" style="1"/>
    <col min="6645" max="6645" width="10.140625" style="1" customWidth="1"/>
    <col min="6646" max="6888" width="9" style="1"/>
    <col min="6889" max="6889" width="3.5703125" style="1" customWidth="1"/>
    <col min="6890" max="6890" width="16.7109375" style="1" customWidth="1"/>
    <col min="6891" max="6891" width="11.42578125" style="1" customWidth="1"/>
    <col min="6892" max="6892" width="24.140625" style="1" customWidth="1"/>
    <col min="6893" max="6893" width="23.5703125" style="1" customWidth="1"/>
    <col min="6894" max="6894" width="14.85546875" style="1" customWidth="1"/>
    <col min="6895" max="6895" width="11.140625" style="1" customWidth="1"/>
    <col min="6896" max="6896" width="11.28515625" style="1" customWidth="1"/>
    <col min="6897" max="6897" width="19" style="1" customWidth="1"/>
    <col min="6898" max="6898" width="12.5703125" style="1" customWidth="1"/>
    <col min="6899" max="6899" width="14.85546875" style="1" customWidth="1"/>
    <col min="6900" max="6900" width="9" style="1"/>
    <col min="6901" max="6901" width="10.140625" style="1" customWidth="1"/>
    <col min="6902" max="7144" width="9" style="1"/>
    <col min="7145" max="7145" width="3.5703125" style="1" customWidth="1"/>
    <col min="7146" max="7146" width="16.7109375" style="1" customWidth="1"/>
    <col min="7147" max="7147" width="11.42578125" style="1" customWidth="1"/>
    <col min="7148" max="7148" width="24.140625" style="1" customWidth="1"/>
    <col min="7149" max="7149" width="23.5703125" style="1" customWidth="1"/>
    <col min="7150" max="7150" width="14.85546875" style="1" customWidth="1"/>
    <col min="7151" max="7151" width="11.140625" style="1" customWidth="1"/>
    <col min="7152" max="7152" width="11.28515625" style="1" customWidth="1"/>
    <col min="7153" max="7153" width="19" style="1" customWidth="1"/>
    <col min="7154" max="7154" width="12.5703125" style="1" customWidth="1"/>
    <col min="7155" max="7155" width="14.85546875" style="1" customWidth="1"/>
    <col min="7156" max="7156" width="9" style="1"/>
    <col min="7157" max="7157" width="10.140625" style="1" customWidth="1"/>
    <col min="7158" max="7400" width="9" style="1"/>
    <col min="7401" max="7401" width="3.5703125" style="1" customWidth="1"/>
    <col min="7402" max="7402" width="16.7109375" style="1" customWidth="1"/>
    <col min="7403" max="7403" width="11.42578125" style="1" customWidth="1"/>
    <col min="7404" max="7404" width="24.140625" style="1" customWidth="1"/>
    <col min="7405" max="7405" width="23.5703125" style="1" customWidth="1"/>
    <col min="7406" max="7406" width="14.85546875" style="1" customWidth="1"/>
    <col min="7407" max="7407" width="11.140625" style="1" customWidth="1"/>
    <col min="7408" max="7408" width="11.28515625" style="1" customWidth="1"/>
    <col min="7409" max="7409" width="19" style="1" customWidth="1"/>
    <col min="7410" max="7410" width="12.5703125" style="1" customWidth="1"/>
    <col min="7411" max="7411" width="14.85546875" style="1" customWidth="1"/>
    <col min="7412" max="7412" width="9" style="1"/>
    <col min="7413" max="7413" width="10.140625" style="1" customWidth="1"/>
    <col min="7414" max="7656" width="9" style="1"/>
    <col min="7657" max="7657" width="3.5703125" style="1" customWidth="1"/>
    <col min="7658" max="7658" width="16.7109375" style="1" customWidth="1"/>
    <col min="7659" max="7659" width="11.42578125" style="1" customWidth="1"/>
    <col min="7660" max="7660" width="24.140625" style="1" customWidth="1"/>
    <col min="7661" max="7661" width="23.5703125" style="1" customWidth="1"/>
    <col min="7662" max="7662" width="14.85546875" style="1" customWidth="1"/>
    <col min="7663" max="7663" width="11.140625" style="1" customWidth="1"/>
    <col min="7664" max="7664" width="11.28515625" style="1" customWidth="1"/>
    <col min="7665" max="7665" width="19" style="1" customWidth="1"/>
    <col min="7666" max="7666" width="12.5703125" style="1" customWidth="1"/>
    <col min="7667" max="7667" width="14.85546875" style="1" customWidth="1"/>
    <col min="7668" max="7668" width="9" style="1"/>
    <col min="7669" max="7669" width="10.140625" style="1" customWidth="1"/>
    <col min="7670" max="7912" width="9" style="1"/>
    <col min="7913" max="7913" width="3.5703125" style="1" customWidth="1"/>
    <col min="7914" max="7914" width="16.7109375" style="1" customWidth="1"/>
    <col min="7915" max="7915" width="11.42578125" style="1" customWidth="1"/>
    <col min="7916" max="7916" width="24.140625" style="1" customWidth="1"/>
    <col min="7917" max="7917" width="23.5703125" style="1" customWidth="1"/>
    <col min="7918" max="7918" width="14.85546875" style="1" customWidth="1"/>
    <col min="7919" max="7919" width="11.140625" style="1" customWidth="1"/>
    <col min="7920" max="7920" width="11.28515625" style="1" customWidth="1"/>
    <col min="7921" max="7921" width="19" style="1" customWidth="1"/>
    <col min="7922" max="7922" width="12.5703125" style="1" customWidth="1"/>
    <col min="7923" max="7923" width="14.85546875" style="1" customWidth="1"/>
    <col min="7924" max="7924" width="9" style="1"/>
    <col min="7925" max="7925" width="10.140625" style="1" customWidth="1"/>
    <col min="7926" max="8168" width="9" style="1"/>
    <col min="8169" max="8169" width="3.5703125" style="1" customWidth="1"/>
    <col min="8170" max="8170" width="16.7109375" style="1" customWidth="1"/>
    <col min="8171" max="8171" width="11.42578125" style="1" customWidth="1"/>
    <col min="8172" max="8172" width="24.140625" style="1" customWidth="1"/>
    <col min="8173" max="8173" width="23.5703125" style="1" customWidth="1"/>
    <col min="8174" max="8174" width="14.85546875" style="1" customWidth="1"/>
    <col min="8175" max="8175" width="11.140625" style="1" customWidth="1"/>
    <col min="8176" max="8176" width="11.28515625" style="1" customWidth="1"/>
    <col min="8177" max="8177" width="19" style="1" customWidth="1"/>
    <col min="8178" max="8178" width="12.5703125" style="1" customWidth="1"/>
    <col min="8179" max="8179" width="14.85546875" style="1" customWidth="1"/>
    <col min="8180" max="8180" width="9" style="1"/>
    <col min="8181" max="8181" width="10.140625" style="1" customWidth="1"/>
    <col min="8182" max="8424" width="9" style="1"/>
    <col min="8425" max="8425" width="3.5703125" style="1" customWidth="1"/>
    <col min="8426" max="8426" width="16.7109375" style="1" customWidth="1"/>
    <col min="8427" max="8427" width="11.42578125" style="1" customWidth="1"/>
    <col min="8428" max="8428" width="24.140625" style="1" customWidth="1"/>
    <col min="8429" max="8429" width="23.5703125" style="1" customWidth="1"/>
    <col min="8430" max="8430" width="14.85546875" style="1" customWidth="1"/>
    <col min="8431" max="8431" width="11.140625" style="1" customWidth="1"/>
    <col min="8432" max="8432" width="11.28515625" style="1" customWidth="1"/>
    <col min="8433" max="8433" width="19" style="1" customWidth="1"/>
    <col min="8434" max="8434" width="12.5703125" style="1" customWidth="1"/>
    <col min="8435" max="8435" width="14.85546875" style="1" customWidth="1"/>
    <col min="8436" max="8436" width="9" style="1"/>
    <col min="8437" max="8437" width="10.140625" style="1" customWidth="1"/>
    <col min="8438" max="8680" width="9" style="1"/>
    <col min="8681" max="8681" width="3.5703125" style="1" customWidth="1"/>
    <col min="8682" max="8682" width="16.7109375" style="1" customWidth="1"/>
    <col min="8683" max="8683" width="11.42578125" style="1" customWidth="1"/>
    <col min="8684" max="8684" width="24.140625" style="1" customWidth="1"/>
    <col min="8685" max="8685" width="23.5703125" style="1" customWidth="1"/>
    <col min="8686" max="8686" width="14.85546875" style="1" customWidth="1"/>
    <col min="8687" max="8687" width="11.140625" style="1" customWidth="1"/>
    <col min="8688" max="8688" width="11.28515625" style="1" customWidth="1"/>
    <col min="8689" max="8689" width="19" style="1" customWidth="1"/>
    <col min="8690" max="8690" width="12.5703125" style="1" customWidth="1"/>
    <col min="8691" max="8691" width="14.85546875" style="1" customWidth="1"/>
    <col min="8692" max="8692" width="9" style="1"/>
    <col min="8693" max="8693" width="10.140625" style="1" customWidth="1"/>
    <col min="8694" max="8936" width="9" style="1"/>
    <col min="8937" max="8937" width="3.5703125" style="1" customWidth="1"/>
    <col min="8938" max="8938" width="16.7109375" style="1" customWidth="1"/>
    <col min="8939" max="8939" width="11.42578125" style="1" customWidth="1"/>
    <col min="8940" max="8940" width="24.140625" style="1" customWidth="1"/>
    <col min="8941" max="8941" width="23.5703125" style="1" customWidth="1"/>
    <col min="8942" max="8942" width="14.85546875" style="1" customWidth="1"/>
    <col min="8943" max="8943" width="11.140625" style="1" customWidth="1"/>
    <col min="8944" max="8944" width="11.28515625" style="1" customWidth="1"/>
    <col min="8945" max="8945" width="19" style="1" customWidth="1"/>
    <col min="8946" max="8946" width="12.5703125" style="1" customWidth="1"/>
    <col min="8947" max="8947" width="14.85546875" style="1" customWidth="1"/>
    <col min="8948" max="8948" width="9" style="1"/>
    <col min="8949" max="8949" width="10.140625" style="1" customWidth="1"/>
    <col min="8950" max="9192" width="9" style="1"/>
    <col min="9193" max="9193" width="3.5703125" style="1" customWidth="1"/>
    <col min="9194" max="9194" width="16.7109375" style="1" customWidth="1"/>
    <col min="9195" max="9195" width="11.42578125" style="1" customWidth="1"/>
    <col min="9196" max="9196" width="24.140625" style="1" customWidth="1"/>
    <col min="9197" max="9197" width="23.5703125" style="1" customWidth="1"/>
    <col min="9198" max="9198" width="14.85546875" style="1" customWidth="1"/>
    <col min="9199" max="9199" width="11.140625" style="1" customWidth="1"/>
    <col min="9200" max="9200" width="11.28515625" style="1" customWidth="1"/>
    <col min="9201" max="9201" width="19" style="1" customWidth="1"/>
    <col min="9202" max="9202" width="12.5703125" style="1" customWidth="1"/>
    <col min="9203" max="9203" width="14.85546875" style="1" customWidth="1"/>
    <col min="9204" max="9204" width="9" style="1"/>
    <col min="9205" max="9205" width="10.140625" style="1" customWidth="1"/>
    <col min="9206" max="9448" width="9" style="1"/>
    <col min="9449" max="9449" width="3.5703125" style="1" customWidth="1"/>
    <col min="9450" max="9450" width="16.7109375" style="1" customWidth="1"/>
    <col min="9451" max="9451" width="11.42578125" style="1" customWidth="1"/>
    <col min="9452" max="9452" width="24.140625" style="1" customWidth="1"/>
    <col min="9453" max="9453" width="23.5703125" style="1" customWidth="1"/>
    <col min="9454" max="9454" width="14.85546875" style="1" customWidth="1"/>
    <col min="9455" max="9455" width="11.140625" style="1" customWidth="1"/>
    <col min="9456" max="9456" width="11.28515625" style="1" customWidth="1"/>
    <col min="9457" max="9457" width="19" style="1" customWidth="1"/>
    <col min="9458" max="9458" width="12.5703125" style="1" customWidth="1"/>
    <col min="9459" max="9459" width="14.85546875" style="1" customWidth="1"/>
    <col min="9460" max="9460" width="9" style="1"/>
    <col min="9461" max="9461" width="10.140625" style="1" customWidth="1"/>
    <col min="9462" max="9704" width="9" style="1"/>
    <col min="9705" max="9705" width="3.5703125" style="1" customWidth="1"/>
    <col min="9706" max="9706" width="16.7109375" style="1" customWidth="1"/>
    <col min="9707" max="9707" width="11.42578125" style="1" customWidth="1"/>
    <col min="9708" max="9708" width="24.140625" style="1" customWidth="1"/>
    <col min="9709" max="9709" width="23.5703125" style="1" customWidth="1"/>
    <col min="9710" max="9710" width="14.85546875" style="1" customWidth="1"/>
    <col min="9711" max="9711" width="11.140625" style="1" customWidth="1"/>
    <col min="9712" max="9712" width="11.28515625" style="1" customWidth="1"/>
    <col min="9713" max="9713" width="19" style="1" customWidth="1"/>
    <col min="9714" max="9714" width="12.5703125" style="1" customWidth="1"/>
    <col min="9715" max="9715" width="14.85546875" style="1" customWidth="1"/>
    <col min="9716" max="9716" width="9" style="1"/>
    <col min="9717" max="9717" width="10.140625" style="1" customWidth="1"/>
    <col min="9718" max="9960" width="9" style="1"/>
    <col min="9961" max="9961" width="3.5703125" style="1" customWidth="1"/>
    <col min="9962" max="9962" width="16.7109375" style="1" customWidth="1"/>
    <col min="9963" max="9963" width="11.42578125" style="1" customWidth="1"/>
    <col min="9964" max="9964" width="24.140625" style="1" customWidth="1"/>
    <col min="9965" max="9965" width="23.5703125" style="1" customWidth="1"/>
    <col min="9966" max="9966" width="14.85546875" style="1" customWidth="1"/>
    <col min="9967" max="9967" width="11.140625" style="1" customWidth="1"/>
    <col min="9968" max="9968" width="11.28515625" style="1" customWidth="1"/>
    <col min="9969" max="9969" width="19" style="1" customWidth="1"/>
    <col min="9970" max="9970" width="12.5703125" style="1" customWidth="1"/>
    <col min="9971" max="9971" width="14.85546875" style="1" customWidth="1"/>
    <col min="9972" max="9972" width="9" style="1"/>
    <col min="9973" max="9973" width="10.140625" style="1" customWidth="1"/>
    <col min="9974" max="10216" width="9" style="1"/>
    <col min="10217" max="10217" width="3.5703125" style="1" customWidth="1"/>
    <col min="10218" max="10218" width="16.7109375" style="1" customWidth="1"/>
    <col min="10219" max="10219" width="11.42578125" style="1" customWidth="1"/>
    <col min="10220" max="10220" width="24.140625" style="1" customWidth="1"/>
    <col min="10221" max="10221" width="23.5703125" style="1" customWidth="1"/>
    <col min="10222" max="10222" width="14.85546875" style="1" customWidth="1"/>
    <col min="10223" max="10223" width="11.140625" style="1" customWidth="1"/>
    <col min="10224" max="10224" width="11.28515625" style="1" customWidth="1"/>
    <col min="10225" max="10225" width="19" style="1" customWidth="1"/>
    <col min="10226" max="10226" width="12.5703125" style="1" customWidth="1"/>
    <col min="10227" max="10227" width="14.85546875" style="1" customWidth="1"/>
    <col min="10228" max="10228" width="9" style="1"/>
    <col min="10229" max="10229" width="10.140625" style="1" customWidth="1"/>
    <col min="10230" max="10472" width="9" style="1"/>
    <col min="10473" max="10473" width="3.5703125" style="1" customWidth="1"/>
    <col min="10474" max="10474" width="16.7109375" style="1" customWidth="1"/>
    <col min="10475" max="10475" width="11.42578125" style="1" customWidth="1"/>
    <col min="10476" max="10476" width="24.140625" style="1" customWidth="1"/>
    <col min="10477" max="10477" width="23.5703125" style="1" customWidth="1"/>
    <col min="10478" max="10478" width="14.85546875" style="1" customWidth="1"/>
    <col min="10479" max="10479" width="11.140625" style="1" customWidth="1"/>
    <col min="10480" max="10480" width="11.28515625" style="1" customWidth="1"/>
    <col min="10481" max="10481" width="19" style="1" customWidth="1"/>
    <col min="10482" max="10482" width="12.5703125" style="1" customWidth="1"/>
    <col min="10483" max="10483" width="14.85546875" style="1" customWidth="1"/>
    <col min="10484" max="10484" width="9" style="1"/>
    <col min="10485" max="10485" width="10.140625" style="1" customWidth="1"/>
    <col min="10486" max="10728" width="9" style="1"/>
    <col min="10729" max="10729" width="3.5703125" style="1" customWidth="1"/>
    <col min="10730" max="10730" width="16.7109375" style="1" customWidth="1"/>
    <col min="10731" max="10731" width="11.42578125" style="1" customWidth="1"/>
    <col min="10732" max="10732" width="24.140625" style="1" customWidth="1"/>
    <col min="10733" max="10733" width="23.5703125" style="1" customWidth="1"/>
    <col min="10734" max="10734" width="14.85546875" style="1" customWidth="1"/>
    <col min="10735" max="10735" width="11.140625" style="1" customWidth="1"/>
    <col min="10736" max="10736" width="11.28515625" style="1" customWidth="1"/>
    <col min="10737" max="10737" width="19" style="1" customWidth="1"/>
    <col min="10738" max="10738" width="12.5703125" style="1" customWidth="1"/>
    <col min="10739" max="10739" width="14.85546875" style="1" customWidth="1"/>
    <col min="10740" max="10740" width="9" style="1"/>
    <col min="10741" max="10741" width="10.140625" style="1" customWidth="1"/>
    <col min="10742" max="10984" width="9" style="1"/>
    <col min="10985" max="10985" width="3.5703125" style="1" customWidth="1"/>
    <col min="10986" max="10986" width="16.7109375" style="1" customWidth="1"/>
    <col min="10987" max="10987" width="11.42578125" style="1" customWidth="1"/>
    <col min="10988" max="10988" width="24.140625" style="1" customWidth="1"/>
    <col min="10989" max="10989" width="23.5703125" style="1" customWidth="1"/>
    <col min="10990" max="10990" width="14.85546875" style="1" customWidth="1"/>
    <col min="10991" max="10991" width="11.140625" style="1" customWidth="1"/>
    <col min="10992" max="10992" width="11.28515625" style="1" customWidth="1"/>
    <col min="10993" max="10993" width="19" style="1" customWidth="1"/>
    <col min="10994" max="10994" width="12.5703125" style="1" customWidth="1"/>
    <col min="10995" max="10995" width="14.85546875" style="1" customWidth="1"/>
    <col min="10996" max="10996" width="9" style="1"/>
    <col min="10997" max="10997" width="10.140625" style="1" customWidth="1"/>
    <col min="10998" max="11240" width="9" style="1"/>
    <col min="11241" max="11241" width="3.5703125" style="1" customWidth="1"/>
    <col min="11242" max="11242" width="16.7109375" style="1" customWidth="1"/>
    <col min="11243" max="11243" width="11.42578125" style="1" customWidth="1"/>
    <col min="11244" max="11244" width="24.140625" style="1" customWidth="1"/>
    <col min="11245" max="11245" width="23.5703125" style="1" customWidth="1"/>
    <col min="11246" max="11246" width="14.85546875" style="1" customWidth="1"/>
    <col min="11247" max="11247" width="11.140625" style="1" customWidth="1"/>
    <col min="11248" max="11248" width="11.28515625" style="1" customWidth="1"/>
    <col min="11249" max="11249" width="19" style="1" customWidth="1"/>
    <col min="11250" max="11250" width="12.5703125" style="1" customWidth="1"/>
    <col min="11251" max="11251" width="14.85546875" style="1" customWidth="1"/>
    <col min="11252" max="11252" width="9" style="1"/>
    <col min="11253" max="11253" width="10.140625" style="1" customWidth="1"/>
    <col min="11254" max="11496" width="9" style="1"/>
    <col min="11497" max="11497" width="3.5703125" style="1" customWidth="1"/>
    <col min="11498" max="11498" width="16.7109375" style="1" customWidth="1"/>
    <col min="11499" max="11499" width="11.42578125" style="1" customWidth="1"/>
    <col min="11500" max="11500" width="24.140625" style="1" customWidth="1"/>
    <col min="11501" max="11501" width="23.5703125" style="1" customWidth="1"/>
    <col min="11502" max="11502" width="14.85546875" style="1" customWidth="1"/>
    <col min="11503" max="11503" width="11.140625" style="1" customWidth="1"/>
    <col min="11504" max="11504" width="11.28515625" style="1" customWidth="1"/>
    <col min="11505" max="11505" width="19" style="1" customWidth="1"/>
    <col min="11506" max="11506" width="12.5703125" style="1" customWidth="1"/>
    <col min="11507" max="11507" width="14.85546875" style="1" customWidth="1"/>
    <col min="11508" max="11508" width="9" style="1"/>
    <col min="11509" max="11509" width="10.140625" style="1" customWidth="1"/>
    <col min="11510" max="11752" width="9" style="1"/>
    <col min="11753" max="11753" width="3.5703125" style="1" customWidth="1"/>
    <col min="11754" max="11754" width="16.7109375" style="1" customWidth="1"/>
    <col min="11755" max="11755" width="11.42578125" style="1" customWidth="1"/>
    <col min="11756" max="11756" width="24.140625" style="1" customWidth="1"/>
    <col min="11757" max="11757" width="23.5703125" style="1" customWidth="1"/>
    <col min="11758" max="11758" width="14.85546875" style="1" customWidth="1"/>
    <col min="11759" max="11759" width="11.140625" style="1" customWidth="1"/>
    <col min="11760" max="11760" width="11.28515625" style="1" customWidth="1"/>
    <col min="11761" max="11761" width="19" style="1" customWidth="1"/>
    <col min="11762" max="11762" width="12.5703125" style="1" customWidth="1"/>
    <col min="11763" max="11763" width="14.85546875" style="1" customWidth="1"/>
    <col min="11764" max="11764" width="9" style="1"/>
    <col min="11765" max="11765" width="10.140625" style="1" customWidth="1"/>
    <col min="11766" max="12008" width="9" style="1"/>
    <col min="12009" max="12009" width="3.5703125" style="1" customWidth="1"/>
    <col min="12010" max="12010" width="16.7109375" style="1" customWidth="1"/>
    <col min="12011" max="12011" width="11.42578125" style="1" customWidth="1"/>
    <col min="12012" max="12012" width="24.140625" style="1" customWidth="1"/>
    <col min="12013" max="12013" width="23.5703125" style="1" customWidth="1"/>
    <col min="12014" max="12014" width="14.85546875" style="1" customWidth="1"/>
    <col min="12015" max="12015" width="11.140625" style="1" customWidth="1"/>
    <col min="12016" max="12016" width="11.28515625" style="1" customWidth="1"/>
    <col min="12017" max="12017" width="19" style="1" customWidth="1"/>
    <col min="12018" max="12018" width="12.5703125" style="1" customWidth="1"/>
    <col min="12019" max="12019" width="14.85546875" style="1" customWidth="1"/>
    <col min="12020" max="12020" width="9" style="1"/>
    <col min="12021" max="12021" width="10.140625" style="1" customWidth="1"/>
    <col min="12022" max="12264" width="9" style="1"/>
    <col min="12265" max="12265" width="3.5703125" style="1" customWidth="1"/>
    <col min="12266" max="12266" width="16.7109375" style="1" customWidth="1"/>
    <col min="12267" max="12267" width="11.42578125" style="1" customWidth="1"/>
    <col min="12268" max="12268" width="24.140625" style="1" customWidth="1"/>
    <col min="12269" max="12269" width="23.5703125" style="1" customWidth="1"/>
    <col min="12270" max="12270" width="14.85546875" style="1" customWidth="1"/>
    <col min="12271" max="12271" width="11.140625" style="1" customWidth="1"/>
    <col min="12272" max="12272" width="11.28515625" style="1" customWidth="1"/>
    <col min="12273" max="12273" width="19" style="1" customWidth="1"/>
    <col min="12274" max="12274" width="12.5703125" style="1" customWidth="1"/>
    <col min="12275" max="12275" width="14.85546875" style="1" customWidth="1"/>
    <col min="12276" max="12276" width="9" style="1"/>
    <col min="12277" max="12277" width="10.140625" style="1" customWidth="1"/>
    <col min="12278" max="12520" width="9" style="1"/>
    <col min="12521" max="12521" width="3.5703125" style="1" customWidth="1"/>
    <col min="12522" max="12522" width="16.7109375" style="1" customWidth="1"/>
    <col min="12523" max="12523" width="11.42578125" style="1" customWidth="1"/>
    <col min="12524" max="12524" width="24.140625" style="1" customWidth="1"/>
    <col min="12525" max="12525" width="23.5703125" style="1" customWidth="1"/>
    <col min="12526" max="12526" width="14.85546875" style="1" customWidth="1"/>
    <col min="12527" max="12527" width="11.140625" style="1" customWidth="1"/>
    <col min="12528" max="12528" width="11.28515625" style="1" customWidth="1"/>
    <col min="12529" max="12529" width="19" style="1" customWidth="1"/>
    <col min="12530" max="12530" width="12.5703125" style="1" customWidth="1"/>
    <col min="12531" max="12531" width="14.85546875" style="1" customWidth="1"/>
    <col min="12532" max="12532" width="9" style="1"/>
    <col min="12533" max="12533" width="10.140625" style="1" customWidth="1"/>
    <col min="12534" max="12776" width="9" style="1"/>
    <col min="12777" max="12777" width="3.5703125" style="1" customWidth="1"/>
    <col min="12778" max="12778" width="16.7109375" style="1" customWidth="1"/>
    <col min="12779" max="12779" width="11.42578125" style="1" customWidth="1"/>
    <col min="12780" max="12780" width="24.140625" style="1" customWidth="1"/>
    <col min="12781" max="12781" width="23.5703125" style="1" customWidth="1"/>
    <col min="12782" max="12782" width="14.85546875" style="1" customWidth="1"/>
    <col min="12783" max="12783" width="11.140625" style="1" customWidth="1"/>
    <col min="12784" max="12784" width="11.28515625" style="1" customWidth="1"/>
    <col min="12785" max="12785" width="19" style="1" customWidth="1"/>
    <col min="12786" max="12786" width="12.5703125" style="1" customWidth="1"/>
    <col min="12787" max="12787" width="14.85546875" style="1" customWidth="1"/>
    <col min="12788" max="12788" width="9" style="1"/>
    <col min="12789" max="12789" width="10.140625" style="1" customWidth="1"/>
    <col min="12790" max="13032" width="9" style="1"/>
    <col min="13033" max="13033" width="3.5703125" style="1" customWidth="1"/>
    <col min="13034" max="13034" width="16.7109375" style="1" customWidth="1"/>
    <col min="13035" max="13035" width="11.42578125" style="1" customWidth="1"/>
    <col min="13036" max="13036" width="24.140625" style="1" customWidth="1"/>
    <col min="13037" max="13037" width="23.5703125" style="1" customWidth="1"/>
    <col min="13038" max="13038" width="14.85546875" style="1" customWidth="1"/>
    <col min="13039" max="13039" width="11.140625" style="1" customWidth="1"/>
    <col min="13040" max="13040" width="11.28515625" style="1" customWidth="1"/>
    <col min="13041" max="13041" width="19" style="1" customWidth="1"/>
    <col min="13042" max="13042" width="12.5703125" style="1" customWidth="1"/>
    <col min="13043" max="13043" width="14.85546875" style="1" customWidth="1"/>
    <col min="13044" max="13044" width="9" style="1"/>
    <col min="13045" max="13045" width="10.140625" style="1" customWidth="1"/>
    <col min="13046" max="13288" width="9" style="1"/>
    <col min="13289" max="13289" width="3.5703125" style="1" customWidth="1"/>
    <col min="13290" max="13290" width="16.7109375" style="1" customWidth="1"/>
    <col min="13291" max="13291" width="11.42578125" style="1" customWidth="1"/>
    <col min="13292" max="13292" width="24.140625" style="1" customWidth="1"/>
    <col min="13293" max="13293" width="23.5703125" style="1" customWidth="1"/>
    <col min="13294" max="13294" width="14.85546875" style="1" customWidth="1"/>
    <col min="13295" max="13295" width="11.140625" style="1" customWidth="1"/>
    <col min="13296" max="13296" width="11.28515625" style="1" customWidth="1"/>
    <col min="13297" max="13297" width="19" style="1" customWidth="1"/>
    <col min="13298" max="13298" width="12.5703125" style="1" customWidth="1"/>
    <col min="13299" max="13299" width="14.85546875" style="1" customWidth="1"/>
    <col min="13300" max="13300" width="9" style="1"/>
    <col min="13301" max="13301" width="10.140625" style="1" customWidth="1"/>
    <col min="13302" max="13544" width="9" style="1"/>
    <col min="13545" max="13545" width="3.5703125" style="1" customWidth="1"/>
    <col min="13546" max="13546" width="16.7109375" style="1" customWidth="1"/>
    <col min="13547" max="13547" width="11.42578125" style="1" customWidth="1"/>
    <col min="13548" max="13548" width="24.140625" style="1" customWidth="1"/>
    <col min="13549" max="13549" width="23.5703125" style="1" customWidth="1"/>
    <col min="13550" max="13550" width="14.85546875" style="1" customWidth="1"/>
    <col min="13551" max="13551" width="11.140625" style="1" customWidth="1"/>
    <col min="13552" max="13552" width="11.28515625" style="1" customWidth="1"/>
    <col min="13553" max="13553" width="19" style="1" customWidth="1"/>
    <col min="13554" max="13554" width="12.5703125" style="1" customWidth="1"/>
    <col min="13555" max="13555" width="14.85546875" style="1" customWidth="1"/>
    <col min="13556" max="13556" width="9" style="1"/>
    <col min="13557" max="13557" width="10.140625" style="1" customWidth="1"/>
    <col min="13558" max="13800" width="9" style="1"/>
    <col min="13801" max="13801" width="3.5703125" style="1" customWidth="1"/>
    <col min="13802" max="13802" width="16.7109375" style="1" customWidth="1"/>
    <col min="13803" max="13803" width="11.42578125" style="1" customWidth="1"/>
    <col min="13804" max="13804" width="24.140625" style="1" customWidth="1"/>
    <col min="13805" max="13805" width="23.5703125" style="1" customWidth="1"/>
    <col min="13806" max="13806" width="14.85546875" style="1" customWidth="1"/>
    <col min="13807" max="13807" width="11.140625" style="1" customWidth="1"/>
    <col min="13808" max="13808" width="11.28515625" style="1" customWidth="1"/>
    <col min="13809" max="13809" width="19" style="1" customWidth="1"/>
    <col min="13810" max="13810" width="12.5703125" style="1" customWidth="1"/>
    <col min="13811" max="13811" width="14.85546875" style="1" customWidth="1"/>
    <col min="13812" max="13812" width="9" style="1"/>
    <col min="13813" max="13813" width="10.140625" style="1" customWidth="1"/>
    <col min="13814" max="14056" width="9" style="1"/>
    <col min="14057" max="14057" width="3.5703125" style="1" customWidth="1"/>
    <col min="14058" max="14058" width="16.7109375" style="1" customWidth="1"/>
    <col min="14059" max="14059" width="11.42578125" style="1" customWidth="1"/>
    <col min="14060" max="14060" width="24.140625" style="1" customWidth="1"/>
    <col min="14061" max="14061" width="23.5703125" style="1" customWidth="1"/>
    <col min="14062" max="14062" width="14.85546875" style="1" customWidth="1"/>
    <col min="14063" max="14063" width="11.140625" style="1" customWidth="1"/>
    <col min="14064" max="14064" width="11.28515625" style="1" customWidth="1"/>
    <col min="14065" max="14065" width="19" style="1" customWidth="1"/>
    <col min="14066" max="14066" width="12.5703125" style="1" customWidth="1"/>
    <col min="14067" max="14067" width="14.85546875" style="1" customWidth="1"/>
    <col min="14068" max="14068" width="9" style="1"/>
    <col min="14069" max="14069" width="10.140625" style="1" customWidth="1"/>
    <col min="14070" max="14312" width="9" style="1"/>
    <col min="14313" max="14313" width="3.5703125" style="1" customWidth="1"/>
    <col min="14314" max="14314" width="16.7109375" style="1" customWidth="1"/>
    <col min="14315" max="14315" width="11.42578125" style="1" customWidth="1"/>
    <col min="14316" max="14316" width="24.140625" style="1" customWidth="1"/>
    <col min="14317" max="14317" width="23.5703125" style="1" customWidth="1"/>
    <col min="14318" max="14318" width="14.85546875" style="1" customWidth="1"/>
    <col min="14319" max="14319" width="11.140625" style="1" customWidth="1"/>
    <col min="14320" max="14320" width="11.28515625" style="1" customWidth="1"/>
    <col min="14321" max="14321" width="19" style="1" customWidth="1"/>
    <col min="14322" max="14322" width="12.5703125" style="1" customWidth="1"/>
    <col min="14323" max="14323" width="14.85546875" style="1" customWidth="1"/>
    <col min="14324" max="14324" width="9" style="1"/>
    <col min="14325" max="14325" width="10.140625" style="1" customWidth="1"/>
    <col min="14326" max="14568" width="9" style="1"/>
    <col min="14569" max="14569" width="3.5703125" style="1" customWidth="1"/>
    <col min="14570" max="14570" width="16.7109375" style="1" customWidth="1"/>
    <col min="14571" max="14571" width="11.42578125" style="1" customWidth="1"/>
    <col min="14572" max="14572" width="24.140625" style="1" customWidth="1"/>
    <col min="14573" max="14573" width="23.5703125" style="1" customWidth="1"/>
    <col min="14574" max="14574" width="14.85546875" style="1" customWidth="1"/>
    <col min="14575" max="14575" width="11.140625" style="1" customWidth="1"/>
    <col min="14576" max="14576" width="11.28515625" style="1" customWidth="1"/>
    <col min="14577" max="14577" width="19" style="1" customWidth="1"/>
    <col min="14578" max="14578" width="12.5703125" style="1" customWidth="1"/>
    <col min="14579" max="14579" width="14.85546875" style="1" customWidth="1"/>
    <col min="14580" max="14580" width="9" style="1"/>
    <col min="14581" max="14581" width="10.140625" style="1" customWidth="1"/>
    <col min="14582" max="14824" width="9" style="1"/>
    <col min="14825" max="14825" width="3.5703125" style="1" customWidth="1"/>
    <col min="14826" max="14826" width="16.7109375" style="1" customWidth="1"/>
    <col min="14827" max="14827" width="11.42578125" style="1" customWidth="1"/>
    <col min="14828" max="14828" width="24.140625" style="1" customWidth="1"/>
    <col min="14829" max="14829" width="23.5703125" style="1" customWidth="1"/>
    <col min="14830" max="14830" width="14.85546875" style="1" customWidth="1"/>
    <col min="14831" max="14831" width="11.140625" style="1" customWidth="1"/>
    <col min="14832" max="14832" width="11.28515625" style="1" customWidth="1"/>
    <col min="14833" max="14833" width="19" style="1" customWidth="1"/>
    <col min="14834" max="14834" width="12.5703125" style="1" customWidth="1"/>
    <col min="14835" max="14835" width="14.85546875" style="1" customWidth="1"/>
    <col min="14836" max="14836" width="9" style="1"/>
    <col min="14837" max="14837" width="10.140625" style="1" customWidth="1"/>
    <col min="14838" max="15080" width="9" style="1"/>
    <col min="15081" max="15081" width="3.5703125" style="1" customWidth="1"/>
    <col min="15082" max="15082" width="16.7109375" style="1" customWidth="1"/>
    <col min="15083" max="15083" width="11.42578125" style="1" customWidth="1"/>
    <col min="15084" max="15084" width="24.140625" style="1" customWidth="1"/>
    <col min="15085" max="15085" width="23.5703125" style="1" customWidth="1"/>
    <col min="15086" max="15086" width="14.85546875" style="1" customWidth="1"/>
    <col min="15087" max="15087" width="11.140625" style="1" customWidth="1"/>
    <col min="15088" max="15088" width="11.28515625" style="1" customWidth="1"/>
    <col min="15089" max="15089" width="19" style="1" customWidth="1"/>
    <col min="15090" max="15090" width="12.5703125" style="1" customWidth="1"/>
    <col min="15091" max="15091" width="14.85546875" style="1" customWidth="1"/>
    <col min="15092" max="15092" width="9" style="1"/>
    <col min="15093" max="15093" width="10.140625" style="1" customWidth="1"/>
    <col min="15094" max="15336" width="9" style="1"/>
    <col min="15337" max="15337" width="3.5703125" style="1" customWidth="1"/>
    <col min="15338" max="15338" width="16.7109375" style="1" customWidth="1"/>
    <col min="15339" max="15339" width="11.42578125" style="1" customWidth="1"/>
    <col min="15340" max="15340" width="24.140625" style="1" customWidth="1"/>
    <col min="15341" max="15341" width="23.5703125" style="1" customWidth="1"/>
    <col min="15342" max="15342" width="14.85546875" style="1" customWidth="1"/>
    <col min="15343" max="15343" width="11.140625" style="1" customWidth="1"/>
    <col min="15344" max="15344" width="11.28515625" style="1" customWidth="1"/>
    <col min="15345" max="15345" width="19" style="1" customWidth="1"/>
    <col min="15346" max="15346" width="12.5703125" style="1" customWidth="1"/>
    <col min="15347" max="15347" width="14.85546875" style="1" customWidth="1"/>
    <col min="15348" max="15348" width="9" style="1"/>
    <col min="15349" max="15349" width="10.140625" style="1" customWidth="1"/>
    <col min="15350" max="15592" width="9" style="1"/>
    <col min="15593" max="15593" width="3.5703125" style="1" customWidth="1"/>
    <col min="15594" max="15594" width="16.7109375" style="1" customWidth="1"/>
    <col min="15595" max="15595" width="11.42578125" style="1" customWidth="1"/>
    <col min="15596" max="15596" width="24.140625" style="1" customWidth="1"/>
    <col min="15597" max="15597" width="23.5703125" style="1" customWidth="1"/>
    <col min="15598" max="15598" width="14.85546875" style="1" customWidth="1"/>
    <col min="15599" max="15599" width="11.140625" style="1" customWidth="1"/>
    <col min="15600" max="15600" width="11.28515625" style="1" customWidth="1"/>
    <col min="15601" max="15601" width="19" style="1" customWidth="1"/>
    <col min="15602" max="15602" width="12.5703125" style="1" customWidth="1"/>
    <col min="15603" max="15603" width="14.85546875" style="1" customWidth="1"/>
    <col min="15604" max="15604" width="9" style="1"/>
    <col min="15605" max="15605" width="10.140625" style="1" customWidth="1"/>
    <col min="15606" max="15848" width="9" style="1"/>
    <col min="15849" max="15849" width="3.5703125" style="1" customWidth="1"/>
    <col min="15850" max="15850" width="16.7109375" style="1" customWidth="1"/>
    <col min="15851" max="15851" width="11.42578125" style="1" customWidth="1"/>
    <col min="15852" max="15852" width="24.140625" style="1" customWidth="1"/>
    <col min="15853" max="15853" width="23.5703125" style="1" customWidth="1"/>
    <col min="15854" max="15854" width="14.85546875" style="1" customWidth="1"/>
    <col min="15855" max="15855" width="11.140625" style="1" customWidth="1"/>
    <col min="15856" max="15856" width="11.28515625" style="1" customWidth="1"/>
    <col min="15857" max="15857" width="19" style="1" customWidth="1"/>
    <col min="15858" max="15858" width="12.5703125" style="1" customWidth="1"/>
    <col min="15859" max="15859" width="14.85546875" style="1" customWidth="1"/>
    <col min="15860" max="15860" width="9" style="1"/>
    <col min="15861" max="15861" width="10.140625" style="1" customWidth="1"/>
    <col min="15862" max="16104" width="9" style="1"/>
    <col min="16105" max="16105" width="3.5703125" style="1" customWidth="1"/>
    <col min="16106" max="16106" width="16.7109375" style="1" customWidth="1"/>
    <col min="16107" max="16107" width="11.42578125" style="1" customWidth="1"/>
    <col min="16108" max="16108" width="24.140625" style="1" customWidth="1"/>
    <col min="16109" max="16109" width="23.5703125" style="1" customWidth="1"/>
    <col min="16110" max="16110" width="14.85546875" style="1" customWidth="1"/>
    <col min="16111" max="16111" width="11.140625" style="1" customWidth="1"/>
    <col min="16112" max="16112" width="11.28515625" style="1" customWidth="1"/>
    <col min="16113" max="16113" width="19" style="1" customWidth="1"/>
    <col min="16114" max="16114" width="12.5703125" style="1" customWidth="1"/>
    <col min="16115" max="16115" width="14.85546875" style="1" customWidth="1"/>
    <col min="16116" max="16116" width="9" style="1"/>
    <col min="16117" max="16117" width="10.140625" style="1" customWidth="1"/>
    <col min="16118" max="16362" width="9" style="1"/>
    <col min="16363" max="16384" width="9.140625" style="1" customWidth="1"/>
  </cols>
  <sheetData>
    <row r="1" spans="1:6" ht="18.75" x14ac:dyDescent="0.3">
      <c r="A1" s="80" t="s">
        <v>0</v>
      </c>
      <c r="B1" s="80"/>
      <c r="C1" s="80"/>
      <c r="D1" s="80"/>
      <c r="E1" s="80"/>
      <c r="F1" s="80"/>
    </row>
    <row r="2" spans="1:6" ht="18.75" x14ac:dyDescent="0.3">
      <c r="A2" s="80" t="s">
        <v>1</v>
      </c>
      <c r="B2" s="80"/>
      <c r="C2" s="80"/>
      <c r="D2" s="80"/>
      <c r="E2" s="80"/>
      <c r="F2" s="80"/>
    </row>
    <row r="3" spans="1:6" ht="18.75" x14ac:dyDescent="0.3">
      <c r="A3" s="81" t="str">
        <f>'[2]Сравнит.анализ (бассейн)'!A4:K4</f>
        <v>с  01.09.2025 г.</v>
      </c>
      <c r="B3" s="81"/>
      <c r="C3" s="81"/>
      <c r="D3" s="81"/>
      <c r="E3" s="81"/>
      <c r="F3" s="81"/>
    </row>
    <row r="4" spans="1:6" x14ac:dyDescent="0.25">
      <c r="A4" s="2"/>
      <c r="B4" s="3"/>
      <c r="C4" s="3"/>
      <c r="D4" s="3"/>
      <c r="E4" s="3"/>
    </row>
    <row r="5" spans="1:6" ht="18.75" x14ac:dyDescent="0.25">
      <c r="A5" s="82" t="s">
        <v>49</v>
      </c>
      <c r="B5" s="82"/>
      <c r="C5" s="82"/>
      <c r="D5" s="82"/>
      <c r="E5" s="82"/>
      <c r="F5" s="82"/>
    </row>
    <row r="6" spans="1:6" s="9" customFormat="1" ht="31.5" x14ac:dyDescent="0.25">
      <c r="A6" s="5" t="s">
        <v>2</v>
      </c>
      <c r="B6" s="5" t="s">
        <v>3</v>
      </c>
      <c r="C6" s="5" t="s">
        <v>50</v>
      </c>
      <c r="D6" s="5" t="s">
        <v>51</v>
      </c>
      <c r="E6" s="27" t="s">
        <v>6</v>
      </c>
      <c r="F6" s="28" t="s">
        <v>7</v>
      </c>
    </row>
    <row r="7" spans="1:6" s="9" customFormat="1" x14ac:dyDescent="0.25">
      <c r="A7" s="83" t="s">
        <v>52</v>
      </c>
      <c r="B7" s="83"/>
      <c r="C7" s="83"/>
      <c r="D7" s="83"/>
      <c r="E7" s="83"/>
      <c r="F7" s="83"/>
    </row>
    <row r="8" spans="1:6" x14ac:dyDescent="0.25">
      <c r="A8" s="29">
        <v>1</v>
      </c>
      <c r="B8" s="30" t="s">
        <v>9</v>
      </c>
      <c r="C8" s="10"/>
      <c r="D8" s="84" t="s">
        <v>53</v>
      </c>
      <c r="E8" s="10"/>
      <c r="F8" s="12">
        <f>'[2]Сравнит.анализ (секции)'!G10</f>
        <v>350</v>
      </c>
    </row>
    <row r="9" spans="1:6" x14ac:dyDescent="0.25">
      <c r="A9" s="89">
        <v>2</v>
      </c>
      <c r="B9" s="90" t="s">
        <v>16</v>
      </c>
      <c r="C9" s="10" t="s">
        <v>54</v>
      </c>
      <c r="D9" s="84"/>
      <c r="E9" s="10"/>
      <c r="F9" s="12">
        <f>'[2]Сравнит.анализ (секции)'!G11</f>
        <v>1100</v>
      </c>
    </row>
    <row r="10" spans="1:6" x14ac:dyDescent="0.25">
      <c r="A10" s="89"/>
      <c r="B10" s="90"/>
      <c r="C10" s="10" t="s">
        <v>18</v>
      </c>
      <c r="D10" s="84"/>
      <c r="E10" s="10"/>
      <c r="F10" s="12">
        <f>'[2]Сравнит.анализ (секции)'!G12</f>
        <v>2000</v>
      </c>
    </row>
    <row r="11" spans="1:6" x14ac:dyDescent="0.25">
      <c r="A11" s="89"/>
      <c r="B11" s="90"/>
      <c r="C11" s="10" t="s">
        <v>19</v>
      </c>
      <c r="D11" s="84"/>
      <c r="E11" s="10"/>
      <c r="F11" s="12">
        <f>'[2]Сравнит.анализ (секции)'!G13</f>
        <v>2700</v>
      </c>
    </row>
    <row r="12" spans="1:6" s="9" customFormat="1" x14ac:dyDescent="0.25">
      <c r="A12" s="83" t="s">
        <v>55</v>
      </c>
      <c r="B12" s="83"/>
      <c r="C12" s="83"/>
      <c r="D12" s="83"/>
      <c r="E12" s="83"/>
      <c r="F12" s="83"/>
    </row>
    <row r="13" spans="1:6" x14ac:dyDescent="0.25">
      <c r="A13" s="29">
        <v>3</v>
      </c>
      <c r="B13" s="30" t="s">
        <v>9</v>
      </c>
      <c r="C13" s="10"/>
      <c r="D13" s="84" t="s">
        <v>53</v>
      </c>
      <c r="E13" s="10"/>
      <c r="F13" s="12">
        <f>'[2]Сравнит.анализ (секции)'!G15</f>
        <v>400</v>
      </c>
    </row>
    <row r="14" spans="1:6" x14ac:dyDescent="0.25">
      <c r="A14" s="89">
        <v>4</v>
      </c>
      <c r="B14" s="90" t="s">
        <v>16</v>
      </c>
      <c r="C14" s="10" t="s">
        <v>18</v>
      </c>
      <c r="D14" s="84"/>
      <c r="E14" s="10"/>
      <c r="F14" s="12">
        <f>'[2]Сравнит.анализ (секции)'!G16</f>
        <v>2600</v>
      </c>
    </row>
    <row r="15" spans="1:6" x14ac:dyDescent="0.25">
      <c r="A15" s="89"/>
      <c r="B15" s="90"/>
      <c r="C15" s="10" t="s">
        <v>19</v>
      </c>
      <c r="D15" s="84"/>
      <c r="E15" s="10"/>
      <c r="F15" s="12">
        <f>'[2]Сравнит.анализ (секции)'!G17</f>
        <v>3300</v>
      </c>
    </row>
    <row r="16" spans="1:6" s="9" customFormat="1" x14ac:dyDescent="0.25">
      <c r="A16" s="83" t="s">
        <v>56</v>
      </c>
      <c r="B16" s="83"/>
      <c r="C16" s="83"/>
      <c r="D16" s="83"/>
      <c r="E16" s="83"/>
      <c r="F16" s="83"/>
    </row>
    <row r="17" spans="1:6" x14ac:dyDescent="0.25">
      <c r="A17" s="29">
        <v>5</v>
      </c>
      <c r="B17" s="30" t="s">
        <v>9</v>
      </c>
      <c r="C17" s="10"/>
      <c r="D17" s="84" t="s">
        <v>57</v>
      </c>
      <c r="E17" s="10"/>
      <c r="F17" s="12">
        <f>'[2]Сравнит.анализ (секции)'!G19</f>
        <v>350</v>
      </c>
    </row>
    <row r="18" spans="1:6" x14ac:dyDescent="0.25">
      <c r="A18" s="89">
        <v>6</v>
      </c>
      <c r="B18" s="90" t="s">
        <v>16</v>
      </c>
      <c r="C18" s="10" t="s">
        <v>54</v>
      </c>
      <c r="D18" s="84"/>
      <c r="E18" s="10"/>
      <c r="F18" s="12">
        <f>'[2]Сравнит.анализ (секции)'!G20</f>
        <v>1100</v>
      </c>
    </row>
    <row r="19" spans="1:6" x14ac:dyDescent="0.25">
      <c r="A19" s="89"/>
      <c r="B19" s="90"/>
      <c r="C19" s="10" t="s">
        <v>18</v>
      </c>
      <c r="D19" s="84"/>
      <c r="E19" s="10"/>
      <c r="F19" s="12">
        <f>'[2]Сравнит.анализ (секции)'!G21</f>
        <v>2000</v>
      </c>
    </row>
    <row r="20" spans="1:6" x14ac:dyDescent="0.25">
      <c r="A20" s="89"/>
      <c r="B20" s="90"/>
      <c r="C20" s="10" t="s">
        <v>19</v>
      </c>
      <c r="D20" s="84"/>
      <c r="E20" s="10"/>
      <c r="F20" s="12">
        <f>'[2]Сравнит.анализ (секции)'!G22</f>
        <v>2700</v>
      </c>
    </row>
    <row r="21" spans="1:6" s="9" customFormat="1" x14ac:dyDescent="0.25">
      <c r="A21" s="83" t="s">
        <v>58</v>
      </c>
      <c r="B21" s="83"/>
      <c r="C21" s="83"/>
      <c r="D21" s="83"/>
      <c r="E21" s="83"/>
      <c r="F21" s="83"/>
    </row>
    <row r="22" spans="1:6" x14ac:dyDescent="0.25">
      <c r="A22" s="29">
        <v>7</v>
      </c>
      <c r="B22" s="30" t="s">
        <v>9</v>
      </c>
      <c r="C22" s="10"/>
      <c r="D22" s="84" t="s">
        <v>57</v>
      </c>
      <c r="E22" s="10"/>
      <c r="F22" s="12">
        <f>'[2]Сравнит.анализ (секции)'!G24</f>
        <v>350</v>
      </c>
    </row>
    <row r="23" spans="1:6" x14ac:dyDescent="0.25">
      <c r="A23" s="29">
        <v>8</v>
      </c>
      <c r="B23" s="30" t="s">
        <v>16</v>
      </c>
      <c r="C23" s="10" t="s">
        <v>19</v>
      </c>
      <c r="D23" s="84"/>
      <c r="E23" s="10"/>
      <c r="F23" s="12">
        <f>'[2]Сравнит.анализ (секции)'!G25</f>
        <v>3000</v>
      </c>
    </row>
    <row r="24" spans="1:6" s="9" customFormat="1" x14ac:dyDescent="0.25">
      <c r="A24" s="83" t="s">
        <v>59</v>
      </c>
      <c r="B24" s="83"/>
      <c r="C24" s="83"/>
      <c r="D24" s="83"/>
      <c r="E24" s="83"/>
      <c r="F24" s="83"/>
    </row>
    <row r="25" spans="1:6" x14ac:dyDescent="0.25">
      <c r="A25" s="89">
        <v>9</v>
      </c>
      <c r="B25" s="90" t="s">
        <v>16</v>
      </c>
      <c r="C25" s="10" t="s">
        <v>18</v>
      </c>
      <c r="D25" s="84" t="s">
        <v>57</v>
      </c>
      <c r="E25" s="10"/>
      <c r="F25" s="12">
        <f>'[2]Сравнит.анализ (секции)'!G27</f>
        <v>1500</v>
      </c>
    </row>
    <row r="26" spans="1:6" x14ac:dyDescent="0.25">
      <c r="A26" s="89"/>
      <c r="B26" s="90"/>
      <c r="C26" s="10" t="s">
        <v>19</v>
      </c>
      <c r="D26" s="84"/>
      <c r="E26" s="10"/>
      <c r="F26" s="12">
        <f>'[2]Сравнит.анализ (секции)'!G28</f>
        <v>2000</v>
      </c>
    </row>
    <row r="27" spans="1:6" s="9" customFormat="1" x14ac:dyDescent="0.25">
      <c r="A27" s="83" t="s">
        <v>60</v>
      </c>
      <c r="B27" s="83"/>
      <c r="C27" s="83"/>
      <c r="D27" s="83"/>
      <c r="E27" s="83"/>
      <c r="F27" s="83"/>
    </row>
    <row r="28" spans="1:6" x14ac:dyDescent="0.25">
      <c r="A28" s="29">
        <v>10</v>
      </c>
      <c r="B28" s="30" t="s">
        <v>9</v>
      </c>
      <c r="C28" s="10"/>
      <c r="D28" s="84" t="s">
        <v>61</v>
      </c>
      <c r="E28" s="10"/>
      <c r="F28" s="12">
        <f>'[2]Сравнит.анализ (секции)'!G30</f>
        <v>350</v>
      </c>
    </row>
    <row r="29" spans="1:6" x14ac:dyDescent="0.25">
      <c r="A29" s="89">
        <v>11</v>
      </c>
      <c r="B29" s="90" t="s">
        <v>16</v>
      </c>
      <c r="C29" s="10" t="s">
        <v>18</v>
      </c>
      <c r="D29" s="84"/>
      <c r="E29" s="10"/>
      <c r="F29" s="12">
        <f>'[2]Сравнит.анализ (секции)'!G31</f>
        <v>2000</v>
      </c>
    </row>
    <row r="30" spans="1:6" x14ac:dyDescent="0.25">
      <c r="A30" s="89"/>
      <c r="B30" s="90"/>
      <c r="C30" s="10" t="s">
        <v>19</v>
      </c>
      <c r="D30" s="84"/>
      <c r="E30" s="10"/>
      <c r="F30" s="12">
        <f>'[2]Сравнит.анализ (секции)'!G32</f>
        <v>2700</v>
      </c>
    </row>
    <row r="31" spans="1:6" s="9" customFormat="1" x14ac:dyDescent="0.25">
      <c r="A31" s="83" t="s">
        <v>62</v>
      </c>
      <c r="B31" s="83"/>
      <c r="C31" s="83"/>
      <c r="D31" s="83"/>
      <c r="E31" s="83"/>
      <c r="F31" s="83"/>
    </row>
    <row r="32" spans="1:6" x14ac:dyDescent="0.25">
      <c r="A32" s="29">
        <v>12</v>
      </c>
      <c r="B32" s="30" t="s">
        <v>9</v>
      </c>
      <c r="C32" s="10"/>
      <c r="D32" s="84" t="s">
        <v>63</v>
      </c>
      <c r="E32" s="10"/>
      <c r="F32" s="12">
        <f>'[2]Сравнит.анализ (секции)'!G34</f>
        <v>350</v>
      </c>
    </row>
    <row r="33" spans="1:6" x14ac:dyDescent="0.25">
      <c r="A33" s="89">
        <v>13</v>
      </c>
      <c r="B33" s="90" t="s">
        <v>16</v>
      </c>
      <c r="C33" s="10" t="s">
        <v>18</v>
      </c>
      <c r="D33" s="84"/>
      <c r="E33" s="10"/>
      <c r="F33" s="12">
        <f>'[2]Сравнит.анализ (секции)'!G35</f>
        <v>2000</v>
      </c>
    </row>
    <row r="34" spans="1:6" x14ac:dyDescent="0.25">
      <c r="A34" s="89"/>
      <c r="B34" s="90"/>
      <c r="C34" s="10" t="s">
        <v>19</v>
      </c>
      <c r="D34" s="84"/>
      <c r="E34" s="10"/>
      <c r="F34" s="12">
        <f>'[2]Сравнит.анализ (секции)'!G36</f>
        <v>2700</v>
      </c>
    </row>
    <row r="35" spans="1:6" s="9" customFormat="1" x14ac:dyDescent="0.25">
      <c r="A35" s="83" t="s">
        <v>64</v>
      </c>
      <c r="B35" s="83"/>
      <c r="C35" s="83"/>
      <c r="D35" s="83"/>
      <c r="E35" s="83"/>
      <c r="F35" s="83"/>
    </row>
    <row r="36" spans="1:6" x14ac:dyDescent="0.25">
      <c r="A36" s="29">
        <v>14</v>
      </c>
      <c r="B36" s="30" t="s">
        <v>9</v>
      </c>
      <c r="C36" s="10"/>
      <c r="D36" s="84" t="s">
        <v>65</v>
      </c>
      <c r="E36" s="10"/>
      <c r="F36" s="12">
        <f>'[2]Сравнит.анализ (секции)'!G38</f>
        <v>350</v>
      </c>
    </row>
    <row r="37" spans="1:6" x14ac:dyDescent="0.25">
      <c r="A37" s="89">
        <v>15</v>
      </c>
      <c r="B37" s="90" t="s">
        <v>16</v>
      </c>
      <c r="C37" s="10" t="s">
        <v>18</v>
      </c>
      <c r="D37" s="84"/>
      <c r="E37" s="10"/>
      <c r="F37" s="12">
        <f>'[2]Сравнит.анализ (секции)'!G39</f>
        <v>2000</v>
      </c>
    </row>
    <row r="38" spans="1:6" x14ac:dyDescent="0.25">
      <c r="A38" s="89"/>
      <c r="B38" s="90"/>
      <c r="C38" s="10" t="s">
        <v>19</v>
      </c>
      <c r="D38" s="84"/>
      <c r="E38" s="10"/>
      <c r="F38" s="12">
        <f>'[2]Сравнит.анализ (секции)'!G40</f>
        <v>2700</v>
      </c>
    </row>
    <row r="39" spans="1:6" x14ac:dyDescent="0.25">
      <c r="A39" s="83" t="s">
        <v>66</v>
      </c>
      <c r="B39" s="83"/>
      <c r="C39" s="83"/>
      <c r="D39" s="83"/>
      <c r="E39" s="83"/>
      <c r="F39" s="83"/>
    </row>
    <row r="40" spans="1:6" x14ac:dyDescent="0.25">
      <c r="A40" s="75">
        <v>16</v>
      </c>
      <c r="B40" s="76" t="s">
        <v>67</v>
      </c>
      <c r="C40" s="84" t="s">
        <v>68</v>
      </c>
      <c r="D40" s="10" t="s">
        <v>57</v>
      </c>
      <c r="E40" s="10"/>
      <c r="F40" s="29">
        <f>'[2]Сравнит.анализ (секции)'!G42</f>
        <v>1000</v>
      </c>
    </row>
    <row r="41" spans="1:6" x14ac:dyDescent="0.25">
      <c r="A41" s="75"/>
      <c r="B41" s="76"/>
      <c r="C41" s="84"/>
      <c r="D41" s="10" t="s">
        <v>42</v>
      </c>
      <c r="E41" s="31">
        <f>+F41/1.2</f>
        <v>1250</v>
      </c>
      <c r="F41" s="29">
        <f>'[2]Сравнит.анализ (секции)'!G43</f>
        <v>1500</v>
      </c>
    </row>
    <row r="42" spans="1:6" x14ac:dyDescent="0.25">
      <c r="A42" s="75">
        <v>17</v>
      </c>
      <c r="B42" s="76" t="s">
        <v>69</v>
      </c>
      <c r="C42" s="84" t="s">
        <v>68</v>
      </c>
      <c r="D42" s="10" t="s">
        <v>57</v>
      </c>
      <c r="E42" s="10"/>
      <c r="F42" s="29">
        <f>'[2]Сравнит.анализ (секции)'!G44</f>
        <v>4500</v>
      </c>
    </row>
    <row r="43" spans="1:6" x14ac:dyDescent="0.25">
      <c r="A43" s="75"/>
      <c r="B43" s="76"/>
      <c r="C43" s="84"/>
      <c r="D43" s="10" t="s">
        <v>42</v>
      </c>
      <c r="E43" s="31">
        <f>+F43/1.2</f>
        <v>4583.3333333333339</v>
      </c>
      <c r="F43" s="29">
        <f>'[2]Сравнит.анализ (секции)'!G45</f>
        <v>5500</v>
      </c>
    </row>
    <row r="44" spans="1:6" x14ac:dyDescent="0.25">
      <c r="A44" s="83" t="s">
        <v>70</v>
      </c>
      <c r="B44" s="83"/>
      <c r="C44" s="83"/>
      <c r="D44" s="83"/>
      <c r="E44" s="83"/>
      <c r="F44" s="83"/>
    </row>
    <row r="45" spans="1:6" ht="31.5" x14ac:dyDescent="0.25">
      <c r="A45" s="75">
        <v>18</v>
      </c>
      <c r="B45" s="76" t="s">
        <v>40</v>
      </c>
      <c r="C45" s="84" t="s">
        <v>68</v>
      </c>
      <c r="D45" s="16" t="s">
        <v>71</v>
      </c>
      <c r="E45" s="31">
        <f>+F45/1.2</f>
        <v>250</v>
      </c>
      <c r="F45" s="29">
        <f>'[2]Сравнит.анализ (секции)'!G47</f>
        <v>300</v>
      </c>
    </row>
    <row r="46" spans="1:6" ht="47.25" x14ac:dyDescent="0.25">
      <c r="A46" s="75"/>
      <c r="B46" s="76"/>
      <c r="C46" s="84"/>
      <c r="D46" s="16" t="s">
        <v>72</v>
      </c>
      <c r="E46" s="31">
        <f>+F46/1.2</f>
        <v>291.66666666666669</v>
      </c>
      <c r="F46" s="29">
        <f>'[2]Сравнит.анализ (секции)'!G48</f>
        <v>350</v>
      </c>
    </row>
    <row r="47" spans="1:6" ht="31.5" x14ac:dyDescent="0.25">
      <c r="A47" s="75">
        <v>19</v>
      </c>
      <c r="B47" s="76" t="s">
        <v>69</v>
      </c>
      <c r="C47" s="84" t="s">
        <v>68</v>
      </c>
      <c r="D47" s="16" t="s">
        <v>71</v>
      </c>
      <c r="E47" s="31">
        <f>+F47/1.2</f>
        <v>3333.3333333333335</v>
      </c>
      <c r="F47" s="29">
        <f>'[2]Сравнит.анализ (секции)'!G49</f>
        <v>4000</v>
      </c>
    </row>
    <row r="48" spans="1:6" ht="47.25" x14ac:dyDescent="0.25">
      <c r="A48" s="75"/>
      <c r="B48" s="76"/>
      <c r="C48" s="84"/>
      <c r="D48" s="16" t="s">
        <v>72</v>
      </c>
      <c r="E48" s="31">
        <f>+F48/1.2</f>
        <v>5416.666666666667</v>
      </c>
      <c r="F48" s="29">
        <f>'[2]Сравнит.анализ (секции)'!G50</f>
        <v>6500</v>
      </c>
    </row>
    <row r="49" spans="1:6" x14ac:dyDescent="0.25">
      <c r="A49" s="32"/>
      <c r="B49" s="33"/>
      <c r="C49" s="34"/>
      <c r="D49" s="35"/>
      <c r="E49" s="36"/>
      <c r="F49" s="37"/>
    </row>
  </sheetData>
  <mergeCells count="48">
    <mergeCell ref="A47:A48"/>
    <mergeCell ref="B47:B48"/>
    <mergeCell ref="C47:C48"/>
    <mergeCell ref="A42:A43"/>
    <mergeCell ref="B42:B43"/>
    <mergeCell ref="C42:C43"/>
    <mergeCell ref="A44:F44"/>
    <mergeCell ref="A45:A46"/>
    <mergeCell ref="B45:B46"/>
    <mergeCell ref="C45:C46"/>
    <mergeCell ref="A40:A41"/>
    <mergeCell ref="B40:B41"/>
    <mergeCell ref="C40:C41"/>
    <mergeCell ref="A27:F27"/>
    <mergeCell ref="D28:D30"/>
    <mergeCell ref="A29:A30"/>
    <mergeCell ref="B29:B30"/>
    <mergeCell ref="A31:F31"/>
    <mergeCell ref="D32:D34"/>
    <mergeCell ref="A33:A34"/>
    <mergeCell ref="B33:B34"/>
    <mergeCell ref="A35:F35"/>
    <mergeCell ref="D36:D38"/>
    <mergeCell ref="A37:A38"/>
    <mergeCell ref="B37:B38"/>
    <mergeCell ref="A39:F39"/>
    <mergeCell ref="A21:F21"/>
    <mergeCell ref="D22:D23"/>
    <mergeCell ref="A24:F24"/>
    <mergeCell ref="A25:A26"/>
    <mergeCell ref="B25:B26"/>
    <mergeCell ref="D25:D26"/>
    <mergeCell ref="D17:D20"/>
    <mergeCell ref="A18:A20"/>
    <mergeCell ref="B18:B20"/>
    <mergeCell ref="A1:F1"/>
    <mergeCell ref="A2:F2"/>
    <mergeCell ref="A3:F3"/>
    <mergeCell ref="A5:F5"/>
    <mergeCell ref="A7:F7"/>
    <mergeCell ref="D8:D11"/>
    <mergeCell ref="A9:A11"/>
    <mergeCell ref="B9:B11"/>
    <mergeCell ref="A12:F12"/>
    <mergeCell ref="D13:D15"/>
    <mergeCell ref="A14:A15"/>
    <mergeCell ref="B14:B15"/>
    <mergeCell ref="A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7"/>
  <sheetViews>
    <sheetView workbookViewId="0">
      <selection activeCell="A7" sqref="A7:F7"/>
    </sheetView>
  </sheetViews>
  <sheetFormatPr defaultColWidth="9" defaultRowHeight="15.75" x14ac:dyDescent="0.25"/>
  <cols>
    <col min="1" max="1" width="3.5703125" style="20" customWidth="1"/>
    <col min="2" max="2" width="42.85546875" style="20" customWidth="1"/>
    <col min="3" max="3" width="22.28515625" style="20" customWidth="1"/>
    <col min="4" max="4" width="14.140625" style="20" customWidth="1"/>
    <col min="5" max="5" width="17.5703125" style="20" customWidth="1"/>
    <col min="6" max="6" width="18.7109375" style="1" customWidth="1"/>
    <col min="7" max="227" width="9" style="1"/>
    <col min="228" max="228" width="3.5703125" style="1" customWidth="1"/>
    <col min="229" max="229" width="16.7109375" style="1" customWidth="1"/>
    <col min="230" max="230" width="11.42578125" style="1" customWidth="1"/>
    <col min="231" max="231" width="24.140625" style="1" customWidth="1"/>
    <col min="232" max="232" width="23.5703125" style="1" customWidth="1"/>
    <col min="233" max="233" width="14.85546875" style="1" customWidth="1"/>
    <col min="234" max="234" width="11.140625" style="1" customWidth="1"/>
    <col min="235" max="235" width="11.28515625" style="1" customWidth="1"/>
    <col min="236" max="236" width="19" style="1" customWidth="1"/>
    <col min="237" max="237" width="12.5703125" style="1" customWidth="1"/>
    <col min="238" max="238" width="14.85546875" style="1" customWidth="1"/>
    <col min="239" max="239" width="9" style="1"/>
    <col min="240" max="240" width="10.140625" style="1" customWidth="1"/>
    <col min="241" max="483" width="9" style="1"/>
    <col min="484" max="484" width="3.5703125" style="1" customWidth="1"/>
    <col min="485" max="485" width="16.7109375" style="1" customWidth="1"/>
    <col min="486" max="486" width="11.42578125" style="1" customWidth="1"/>
    <col min="487" max="487" width="24.140625" style="1" customWidth="1"/>
    <col min="488" max="488" width="23.5703125" style="1" customWidth="1"/>
    <col min="489" max="489" width="14.85546875" style="1" customWidth="1"/>
    <col min="490" max="490" width="11.140625" style="1" customWidth="1"/>
    <col min="491" max="491" width="11.28515625" style="1" customWidth="1"/>
    <col min="492" max="492" width="19" style="1" customWidth="1"/>
    <col min="493" max="493" width="12.5703125" style="1" customWidth="1"/>
    <col min="494" max="494" width="14.85546875" style="1" customWidth="1"/>
    <col min="495" max="495" width="9" style="1"/>
    <col min="496" max="496" width="10.140625" style="1" customWidth="1"/>
    <col min="497" max="739" width="9" style="1"/>
    <col min="740" max="740" width="3.5703125" style="1" customWidth="1"/>
    <col min="741" max="741" width="16.7109375" style="1" customWidth="1"/>
    <col min="742" max="742" width="11.42578125" style="1" customWidth="1"/>
    <col min="743" max="743" width="24.140625" style="1" customWidth="1"/>
    <col min="744" max="744" width="23.5703125" style="1" customWidth="1"/>
    <col min="745" max="745" width="14.85546875" style="1" customWidth="1"/>
    <col min="746" max="746" width="11.140625" style="1" customWidth="1"/>
    <col min="747" max="747" width="11.28515625" style="1" customWidth="1"/>
    <col min="748" max="748" width="19" style="1" customWidth="1"/>
    <col min="749" max="749" width="12.5703125" style="1" customWidth="1"/>
    <col min="750" max="750" width="14.85546875" style="1" customWidth="1"/>
    <col min="751" max="751" width="9" style="1"/>
    <col min="752" max="752" width="10.140625" style="1" customWidth="1"/>
    <col min="753" max="995" width="9" style="1"/>
    <col min="996" max="996" width="3.5703125" style="1" customWidth="1"/>
    <col min="997" max="997" width="16.7109375" style="1" customWidth="1"/>
    <col min="998" max="998" width="11.42578125" style="1" customWidth="1"/>
    <col min="999" max="999" width="24.140625" style="1" customWidth="1"/>
    <col min="1000" max="1000" width="23.5703125" style="1" customWidth="1"/>
    <col min="1001" max="1001" width="14.85546875" style="1" customWidth="1"/>
    <col min="1002" max="1002" width="11.140625" style="1" customWidth="1"/>
    <col min="1003" max="1003" width="11.28515625" style="1" customWidth="1"/>
    <col min="1004" max="1004" width="19" style="1" customWidth="1"/>
    <col min="1005" max="1005" width="12.5703125" style="1" customWidth="1"/>
    <col min="1006" max="1006" width="14.85546875" style="1" customWidth="1"/>
    <col min="1007" max="1007" width="9" style="1"/>
    <col min="1008" max="1008" width="10.140625" style="1" customWidth="1"/>
    <col min="1009" max="1251" width="9" style="1"/>
    <col min="1252" max="1252" width="3.5703125" style="1" customWidth="1"/>
    <col min="1253" max="1253" width="16.7109375" style="1" customWidth="1"/>
    <col min="1254" max="1254" width="11.42578125" style="1" customWidth="1"/>
    <col min="1255" max="1255" width="24.140625" style="1" customWidth="1"/>
    <col min="1256" max="1256" width="23.5703125" style="1" customWidth="1"/>
    <col min="1257" max="1257" width="14.85546875" style="1" customWidth="1"/>
    <col min="1258" max="1258" width="11.140625" style="1" customWidth="1"/>
    <col min="1259" max="1259" width="11.28515625" style="1" customWidth="1"/>
    <col min="1260" max="1260" width="19" style="1" customWidth="1"/>
    <col min="1261" max="1261" width="12.5703125" style="1" customWidth="1"/>
    <col min="1262" max="1262" width="14.85546875" style="1" customWidth="1"/>
    <col min="1263" max="1263" width="9" style="1"/>
    <col min="1264" max="1264" width="10.140625" style="1" customWidth="1"/>
    <col min="1265" max="1507" width="9" style="1"/>
    <col min="1508" max="1508" width="3.5703125" style="1" customWidth="1"/>
    <col min="1509" max="1509" width="16.7109375" style="1" customWidth="1"/>
    <col min="1510" max="1510" width="11.42578125" style="1" customWidth="1"/>
    <col min="1511" max="1511" width="24.140625" style="1" customWidth="1"/>
    <col min="1512" max="1512" width="23.5703125" style="1" customWidth="1"/>
    <col min="1513" max="1513" width="14.85546875" style="1" customWidth="1"/>
    <col min="1514" max="1514" width="11.140625" style="1" customWidth="1"/>
    <col min="1515" max="1515" width="11.28515625" style="1" customWidth="1"/>
    <col min="1516" max="1516" width="19" style="1" customWidth="1"/>
    <col min="1517" max="1517" width="12.5703125" style="1" customWidth="1"/>
    <col min="1518" max="1518" width="14.85546875" style="1" customWidth="1"/>
    <col min="1519" max="1519" width="9" style="1"/>
    <col min="1520" max="1520" width="10.140625" style="1" customWidth="1"/>
    <col min="1521" max="1763" width="9" style="1"/>
    <col min="1764" max="1764" width="3.5703125" style="1" customWidth="1"/>
    <col min="1765" max="1765" width="16.7109375" style="1" customWidth="1"/>
    <col min="1766" max="1766" width="11.42578125" style="1" customWidth="1"/>
    <col min="1767" max="1767" width="24.140625" style="1" customWidth="1"/>
    <col min="1768" max="1768" width="23.5703125" style="1" customWidth="1"/>
    <col min="1769" max="1769" width="14.85546875" style="1" customWidth="1"/>
    <col min="1770" max="1770" width="11.140625" style="1" customWidth="1"/>
    <col min="1771" max="1771" width="11.28515625" style="1" customWidth="1"/>
    <col min="1772" max="1772" width="19" style="1" customWidth="1"/>
    <col min="1773" max="1773" width="12.5703125" style="1" customWidth="1"/>
    <col min="1774" max="1774" width="14.85546875" style="1" customWidth="1"/>
    <col min="1775" max="1775" width="9" style="1"/>
    <col min="1776" max="1776" width="10.140625" style="1" customWidth="1"/>
    <col min="1777" max="2019" width="9" style="1"/>
    <col min="2020" max="2020" width="3.5703125" style="1" customWidth="1"/>
    <col min="2021" max="2021" width="16.7109375" style="1" customWidth="1"/>
    <col min="2022" max="2022" width="11.42578125" style="1" customWidth="1"/>
    <col min="2023" max="2023" width="24.140625" style="1" customWidth="1"/>
    <col min="2024" max="2024" width="23.5703125" style="1" customWidth="1"/>
    <col min="2025" max="2025" width="14.85546875" style="1" customWidth="1"/>
    <col min="2026" max="2026" width="11.140625" style="1" customWidth="1"/>
    <col min="2027" max="2027" width="11.28515625" style="1" customWidth="1"/>
    <col min="2028" max="2028" width="19" style="1" customWidth="1"/>
    <col min="2029" max="2029" width="12.5703125" style="1" customWidth="1"/>
    <col min="2030" max="2030" width="14.85546875" style="1" customWidth="1"/>
    <col min="2031" max="2031" width="9" style="1"/>
    <col min="2032" max="2032" width="10.140625" style="1" customWidth="1"/>
    <col min="2033" max="2275" width="9" style="1"/>
    <col min="2276" max="2276" width="3.5703125" style="1" customWidth="1"/>
    <col min="2277" max="2277" width="16.7109375" style="1" customWidth="1"/>
    <col min="2278" max="2278" width="11.42578125" style="1" customWidth="1"/>
    <col min="2279" max="2279" width="24.140625" style="1" customWidth="1"/>
    <col min="2280" max="2280" width="23.5703125" style="1" customWidth="1"/>
    <col min="2281" max="2281" width="14.85546875" style="1" customWidth="1"/>
    <col min="2282" max="2282" width="11.140625" style="1" customWidth="1"/>
    <col min="2283" max="2283" width="11.28515625" style="1" customWidth="1"/>
    <col min="2284" max="2284" width="19" style="1" customWidth="1"/>
    <col min="2285" max="2285" width="12.5703125" style="1" customWidth="1"/>
    <col min="2286" max="2286" width="14.85546875" style="1" customWidth="1"/>
    <col min="2287" max="2287" width="9" style="1"/>
    <col min="2288" max="2288" width="10.140625" style="1" customWidth="1"/>
    <col min="2289" max="2531" width="9" style="1"/>
    <col min="2532" max="2532" width="3.5703125" style="1" customWidth="1"/>
    <col min="2533" max="2533" width="16.7109375" style="1" customWidth="1"/>
    <col min="2534" max="2534" width="11.42578125" style="1" customWidth="1"/>
    <col min="2535" max="2535" width="24.140625" style="1" customWidth="1"/>
    <col min="2536" max="2536" width="23.5703125" style="1" customWidth="1"/>
    <col min="2537" max="2537" width="14.85546875" style="1" customWidth="1"/>
    <col min="2538" max="2538" width="11.140625" style="1" customWidth="1"/>
    <col min="2539" max="2539" width="11.28515625" style="1" customWidth="1"/>
    <col min="2540" max="2540" width="19" style="1" customWidth="1"/>
    <col min="2541" max="2541" width="12.5703125" style="1" customWidth="1"/>
    <col min="2542" max="2542" width="14.85546875" style="1" customWidth="1"/>
    <col min="2543" max="2543" width="9" style="1"/>
    <col min="2544" max="2544" width="10.140625" style="1" customWidth="1"/>
    <col min="2545" max="2787" width="9" style="1"/>
    <col min="2788" max="2788" width="3.5703125" style="1" customWidth="1"/>
    <col min="2789" max="2789" width="16.7109375" style="1" customWidth="1"/>
    <col min="2790" max="2790" width="11.42578125" style="1" customWidth="1"/>
    <col min="2791" max="2791" width="24.140625" style="1" customWidth="1"/>
    <col min="2792" max="2792" width="23.5703125" style="1" customWidth="1"/>
    <col min="2793" max="2793" width="14.85546875" style="1" customWidth="1"/>
    <col min="2794" max="2794" width="11.140625" style="1" customWidth="1"/>
    <col min="2795" max="2795" width="11.28515625" style="1" customWidth="1"/>
    <col min="2796" max="2796" width="19" style="1" customWidth="1"/>
    <col min="2797" max="2797" width="12.5703125" style="1" customWidth="1"/>
    <col min="2798" max="2798" width="14.85546875" style="1" customWidth="1"/>
    <col min="2799" max="2799" width="9" style="1"/>
    <col min="2800" max="2800" width="10.140625" style="1" customWidth="1"/>
    <col min="2801" max="3043" width="9" style="1"/>
    <col min="3044" max="3044" width="3.5703125" style="1" customWidth="1"/>
    <col min="3045" max="3045" width="16.7109375" style="1" customWidth="1"/>
    <col min="3046" max="3046" width="11.42578125" style="1" customWidth="1"/>
    <col min="3047" max="3047" width="24.140625" style="1" customWidth="1"/>
    <col min="3048" max="3048" width="23.5703125" style="1" customWidth="1"/>
    <col min="3049" max="3049" width="14.85546875" style="1" customWidth="1"/>
    <col min="3050" max="3050" width="11.140625" style="1" customWidth="1"/>
    <col min="3051" max="3051" width="11.28515625" style="1" customWidth="1"/>
    <col min="3052" max="3052" width="19" style="1" customWidth="1"/>
    <col min="3053" max="3053" width="12.5703125" style="1" customWidth="1"/>
    <col min="3054" max="3054" width="14.85546875" style="1" customWidth="1"/>
    <col min="3055" max="3055" width="9" style="1"/>
    <col min="3056" max="3056" width="10.140625" style="1" customWidth="1"/>
    <col min="3057" max="3299" width="9" style="1"/>
    <col min="3300" max="3300" width="3.5703125" style="1" customWidth="1"/>
    <col min="3301" max="3301" width="16.7109375" style="1" customWidth="1"/>
    <col min="3302" max="3302" width="11.42578125" style="1" customWidth="1"/>
    <col min="3303" max="3303" width="24.140625" style="1" customWidth="1"/>
    <col min="3304" max="3304" width="23.5703125" style="1" customWidth="1"/>
    <col min="3305" max="3305" width="14.85546875" style="1" customWidth="1"/>
    <col min="3306" max="3306" width="11.140625" style="1" customWidth="1"/>
    <col min="3307" max="3307" width="11.28515625" style="1" customWidth="1"/>
    <col min="3308" max="3308" width="19" style="1" customWidth="1"/>
    <col min="3309" max="3309" width="12.5703125" style="1" customWidth="1"/>
    <col min="3310" max="3310" width="14.85546875" style="1" customWidth="1"/>
    <col min="3311" max="3311" width="9" style="1"/>
    <col min="3312" max="3312" width="10.140625" style="1" customWidth="1"/>
    <col min="3313" max="3555" width="9" style="1"/>
    <col min="3556" max="3556" width="3.5703125" style="1" customWidth="1"/>
    <col min="3557" max="3557" width="16.7109375" style="1" customWidth="1"/>
    <col min="3558" max="3558" width="11.42578125" style="1" customWidth="1"/>
    <col min="3559" max="3559" width="24.140625" style="1" customWidth="1"/>
    <col min="3560" max="3560" width="23.5703125" style="1" customWidth="1"/>
    <col min="3561" max="3561" width="14.85546875" style="1" customWidth="1"/>
    <col min="3562" max="3562" width="11.140625" style="1" customWidth="1"/>
    <col min="3563" max="3563" width="11.28515625" style="1" customWidth="1"/>
    <col min="3564" max="3564" width="19" style="1" customWidth="1"/>
    <col min="3565" max="3565" width="12.5703125" style="1" customWidth="1"/>
    <col min="3566" max="3566" width="14.85546875" style="1" customWidth="1"/>
    <col min="3567" max="3567" width="9" style="1"/>
    <col min="3568" max="3568" width="10.140625" style="1" customWidth="1"/>
    <col min="3569" max="3811" width="9" style="1"/>
    <col min="3812" max="3812" width="3.5703125" style="1" customWidth="1"/>
    <col min="3813" max="3813" width="16.7109375" style="1" customWidth="1"/>
    <col min="3814" max="3814" width="11.42578125" style="1" customWidth="1"/>
    <col min="3815" max="3815" width="24.140625" style="1" customWidth="1"/>
    <col min="3816" max="3816" width="23.5703125" style="1" customWidth="1"/>
    <col min="3817" max="3817" width="14.85546875" style="1" customWidth="1"/>
    <col min="3818" max="3818" width="11.140625" style="1" customWidth="1"/>
    <col min="3819" max="3819" width="11.28515625" style="1" customWidth="1"/>
    <col min="3820" max="3820" width="19" style="1" customWidth="1"/>
    <col min="3821" max="3821" width="12.5703125" style="1" customWidth="1"/>
    <col min="3822" max="3822" width="14.85546875" style="1" customWidth="1"/>
    <col min="3823" max="3823" width="9" style="1"/>
    <col min="3824" max="3824" width="10.140625" style="1" customWidth="1"/>
    <col min="3825" max="4067" width="9" style="1"/>
    <col min="4068" max="4068" width="3.5703125" style="1" customWidth="1"/>
    <col min="4069" max="4069" width="16.7109375" style="1" customWidth="1"/>
    <col min="4070" max="4070" width="11.42578125" style="1" customWidth="1"/>
    <col min="4071" max="4071" width="24.140625" style="1" customWidth="1"/>
    <col min="4072" max="4072" width="23.5703125" style="1" customWidth="1"/>
    <col min="4073" max="4073" width="14.85546875" style="1" customWidth="1"/>
    <col min="4074" max="4074" width="11.140625" style="1" customWidth="1"/>
    <col min="4075" max="4075" width="11.28515625" style="1" customWidth="1"/>
    <col min="4076" max="4076" width="19" style="1" customWidth="1"/>
    <col min="4077" max="4077" width="12.5703125" style="1" customWidth="1"/>
    <col min="4078" max="4078" width="14.85546875" style="1" customWidth="1"/>
    <col min="4079" max="4079" width="9" style="1"/>
    <col min="4080" max="4080" width="10.140625" style="1" customWidth="1"/>
    <col min="4081" max="4323" width="9" style="1"/>
    <col min="4324" max="4324" width="3.5703125" style="1" customWidth="1"/>
    <col min="4325" max="4325" width="16.7109375" style="1" customWidth="1"/>
    <col min="4326" max="4326" width="11.42578125" style="1" customWidth="1"/>
    <col min="4327" max="4327" width="24.140625" style="1" customWidth="1"/>
    <col min="4328" max="4328" width="23.5703125" style="1" customWidth="1"/>
    <col min="4329" max="4329" width="14.85546875" style="1" customWidth="1"/>
    <col min="4330" max="4330" width="11.140625" style="1" customWidth="1"/>
    <col min="4331" max="4331" width="11.28515625" style="1" customWidth="1"/>
    <col min="4332" max="4332" width="19" style="1" customWidth="1"/>
    <col min="4333" max="4333" width="12.5703125" style="1" customWidth="1"/>
    <col min="4334" max="4334" width="14.85546875" style="1" customWidth="1"/>
    <col min="4335" max="4335" width="9" style="1"/>
    <col min="4336" max="4336" width="10.140625" style="1" customWidth="1"/>
    <col min="4337" max="4579" width="9" style="1"/>
    <col min="4580" max="4580" width="3.5703125" style="1" customWidth="1"/>
    <col min="4581" max="4581" width="16.7109375" style="1" customWidth="1"/>
    <col min="4582" max="4582" width="11.42578125" style="1" customWidth="1"/>
    <col min="4583" max="4583" width="24.140625" style="1" customWidth="1"/>
    <col min="4584" max="4584" width="23.5703125" style="1" customWidth="1"/>
    <col min="4585" max="4585" width="14.85546875" style="1" customWidth="1"/>
    <col min="4586" max="4586" width="11.140625" style="1" customWidth="1"/>
    <col min="4587" max="4587" width="11.28515625" style="1" customWidth="1"/>
    <col min="4588" max="4588" width="19" style="1" customWidth="1"/>
    <col min="4589" max="4589" width="12.5703125" style="1" customWidth="1"/>
    <col min="4590" max="4590" width="14.85546875" style="1" customWidth="1"/>
    <col min="4591" max="4591" width="9" style="1"/>
    <col min="4592" max="4592" width="10.140625" style="1" customWidth="1"/>
    <col min="4593" max="4835" width="9" style="1"/>
    <col min="4836" max="4836" width="3.5703125" style="1" customWidth="1"/>
    <col min="4837" max="4837" width="16.7109375" style="1" customWidth="1"/>
    <col min="4838" max="4838" width="11.42578125" style="1" customWidth="1"/>
    <col min="4839" max="4839" width="24.140625" style="1" customWidth="1"/>
    <col min="4840" max="4840" width="23.5703125" style="1" customWidth="1"/>
    <col min="4841" max="4841" width="14.85546875" style="1" customWidth="1"/>
    <col min="4842" max="4842" width="11.140625" style="1" customWidth="1"/>
    <col min="4843" max="4843" width="11.28515625" style="1" customWidth="1"/>
    <col min="4844" max="4844" width="19" style="1" customWidth="1"/>
    <col min="4845" max="4845" width="12.5703125" style="1" customWidth="1"/>
    <col min="4846" max="4846" width="14.85546875" style="1" customWidth="1"/>
    <col min="4847" max="4847" width="9" style="1"/>
    <col min="4848" max="4848" width="10.140625" style="1" customWidth="1"/>
    <col min="4849" max="5091" width="9" style="1"/>
    <col min="5092" max="5092" width="3.5703125" style="1" customWidth="1"/>
    <col min="5093" max="5093" width="16.7109375" style="1" customWidth="1"/>
    <col min="5094" max="5094" width="11.42578125" style="1" customWidth="1"/>
    <col min="5095" max="5095" width="24.140625" style="1" customWidth="1"/>
    <col min="5096" max="5096" width="23.5703125" style="1" customWidth="1"/>
    <col min="5097" max="5097" width="14.85546875" style="1" customWidth="1"/>
    <col min="5098" max="5098" width="11.140625" style="1" customWidth="1"/>
    <col min="5099" max="5099" width="11.28515625" style="1" customWidth="1"/>
    <col min="5100" max="5100" width="19" style="1" customWidth="1"/>
    <col min="5101" max="5101" width="12.5703125" style="1" customWidth="1"/>
    <col min="5102" max="5102" width="14.85546875" style="1" customWidth="1"/>
    <col min="5103" max="5103" width="9" style="1"/>
    <col min="5104" max="5104" width="10.140625" style="1" customWidth="1"/>
    <col min="5105" max="5347" width="9" style="1"/>
    <col min="5348" max="5348" width="3.5703125" style="1" customWidth="1"/>
    <col min="5349" max="5349" width="16.7109375" style="1" customWidth="1"/>
    <col min="5350" max="5350" width="11.42578125" style="1" customWidth="1"/>
    <col min="5351" max="5351" width="24.140625" style="1" customWidth="1"/>
    <col min="5352" max="5352" width="23.5703125" style="1" customWidth="1"/>
    <col min="5353" max="5353" width="14.85546875" style="1" customWidth="1"/>
    <col min="5354" max="5354" width="11.140625" style="1" customWidth="1"/>
    <col min="5355" max="5355" width="11.28515625" style="1" customWidth="1"/>
    <col min="5356" max="5356" width="19" style="1" customWidth="1"/>
    <col min="5357" max="5357" width="12.5703125" style="1" customWidth="1"/>
    <col min="5358" max="5358" width="14.85546875" style="1" customWidth="1"/>
    <col min="5359" max="5359" width="9" style="1"/>
    <col min="5360" max="5360" width="10.140625" style="1" customWidth="1"/>
    <col min="5361" max="5603" width="9" style="1"/>
    <col min="5604" max="5604" width="3.5703125" style="1" customWidth="1"/>
    <col min="5605" max="5605" width="16.7109375" style="1" customWidth="1"/>
    <col min="5606" max="5606" width="11.42578125" style="1" customWidth="1"/>
    <col min="5607" max="5607" width="24.140625" style="1" customWidth="1"/>
    <col min="5608" max="5608" width="23.5703125" style="1" customWidth="1"/>
    <col min="5609" max="5609" width="14.85546875" style="1" customWidth="1"/>
    <col min="5610" max="5610" width="11.140625" style="1" customWidth="1"/>
    <col min="5611" max="5611" width="11.28515625" style="1" customWidth="1"/>
    <col min="5612" max="5612" width="19" style="1" customWidth="1"/>
    <col min="5613" max="5613" width="12.5703125" style="1" customWidth="1"/>
    <col min="5614" max="5614" width="14.85546875" style="1" customWidth="1"/>
    <col min="5615" max="5615" width="9" style="1"/>
    <col min="5616" max="5616" width="10.140625" style="1" customWidth="1"/>
    <col min="5617" max="5859" width="9" style="1"/>
    <col min="5860" max="5860" width="3.5703125" style="1" customWidth="1"/>
    <col min="5861" max="5861" width="16.7109375" style="1" customWidth="1"/>
    <col min="5862" max="5862" width="11.42578125" style="1" customWidth="1"/>
    <col min="5863" max="5863" width="24.140625" style="1" customWidth="1"/>
    <col min="5864" max="5864" width="23.5703125" style="1" customWidth="1"/>
    <col min="5865" max="5865" width="14.85546875" style="1" customWidth="1"/>
    <col min="5866" max="5866" width="11.140625" style="1" customWidth="1"/>
    <col min="5867" max="5867" width="11.28515625" style="1" customWidth="1"/>
    <col min="5868" max="5868" width="19" style="1" customWidth="1"/>
    <col min="5869" max="5869" width="12.5703125" style="1" customWidth="1"/>
    <col min="5870" max="5870" width="14.85546875" style="1" customWidth="1"/>
    <col min="5871" max="5871" width="9" style="1"/>
    <col min="5872" max="5872" width="10.140625" style="1" customWidth="1"/>
    <col min="5873" max="6115" width="9" style="1"/>
    <col min="6116" max="6116" width="3.5703125" style="1" customWidth="1"/>
    <col min="6117" max="6117" width="16.7109375" style="1" customWidth="1"/>
    <col min="6118" max="6118" width="11.42578125" style="1" customWidth="1"/>
    <col min="6119" max="6119" width="24.140625" style="1" customWidth="1"/>
    <col min="6120" max="6120" width="23.5703125" style="1" customWidth="1"/>
    <col min="6121" max="6121" width="14.85546875" style="1" customWidth="1"/>
    <col min="6122" max="6122" width="11.140625" style="1" customWidth="1"/>
    <col min="6123" max="6123" width="11.28515625" style="1" customWidth="1"/>
    <col min="6124" max="6124" width="19" style="1" customWidth="1"/>
    <col min="6125" max="6125" width="12.5703125" style="1" customWidth="1"/>
    <col min="6126" max="6126" width="14.85546875" style="1" customWidth="1"/>
    <col min="6127" max="6127" width="9" style="1"/>
    <col min="6128" max="6128" width="10.140625" style="1" customWidth="1"/>
    <col min="6129" max="6371" width="9" style="1"/>
    <col min="6372" max="6372" width="3.5703125" style="1" customWidth="1"/>
    <col min="6373" max="6373" width="16.7109375" style="1" customWidth="1"/>
    <col min="6374" max="6374" width="11.42578125" style="1" customWidth="1"/>
    <col min="6375" max="6375" width="24.140625" style="1" customWidth="1"/>
    <col min="6376" max="6376" width="23.5703125" style="1" customWidth="1"/>
    <col min="6377" max="6377" width="14.85546875" style="1" customWidth="1"/>
    <col min="6378" max="6378" width="11.140625" style="1" customWidth="1"/>
    <col min="6379" max="6379" width="11.28515625" style="1" customWidth="1"/>
    <col min="6380" max="6380" width="19" style="1" customWidth="1"/>
    <col min="6381" max="6381" width="12.5703125" style="1" customWidth="1"/>
    <col min="6382" max="6382" width="14.85546875" style="1" customWidth="1"/>
    <col min="6383" max="6383" width="9" style="1"/>
    <col min="6384" max="6384" width="10.140625" style="1" customWidth="1"/>
    <col min="6385" max="6627" width="9" style="1"/>
    <col min="6628" max="6628" width="3.5703125" style="1" customWidth="1"/>
    <col min="6629" max="6629" width="16.7109375" style="1" customWidth="1"/>
    <col min="6630" max="6630" width="11.42578125" style="1" customWidth="1"/>
    <col min="6631" max="6631" width="24.140625" style="1" customWidth="1"/>
    <col min="6632" max="6632" width="23.5703125" style="1" customWidth="1"/>
    <col min="6633" max="6633" width="14.85546875" style="1" customWidth="1"/>
    <col min="6634" max="6634" width="11.140625" style="1" customWidth="1"/>
    <col min="6635" max="6635" width="11.28515625" style="1" customWidth="1"/>
    <col min="6636" max="6636" width="19" style="1" customWidth="1"/>
    <col min="6637" max="6637" width="12.5703125" style="1" customWidth="1"/>
    <col min="6638" max="6638" width="14.85546875" style="1" customWidth="1"/>
    <col min="6639" max="6639" width="9" style="1"/>
    <col min="6640" max="6640" width="10.140625" style="1" customWidth="1"/>
    <col min="6641" max="6883" width="9" style="1"/>
    <col min="6884" max="6884" width="3.5703125" style="1" customWidth="1"/>
    <col min="6885" max="6885" width="16.7109375" style="1" customWidth="1"/>
    <col min="6886" max="6886" width="11.42578125" style="1" customWidth="1"/>
    <col min="6887" max="6887" width="24.140625" style="1" customWidth="1"/>
    <col min="6888" max="6888" width="23.5703125" style="1" customWidth="1"/>
    <col min="6889" max="6889" width="14.85546875" style="1" customWidth="1"/>
    <col min="6890" max="6890" width="11.140625" style="1" customWidth="1"/>
    <col min="6891" max="6891" width="11.28515625" style="1" customWidth="1"/>
    <col min="6892" max="6892" width="19" style="1" customWidth="1"/>
    <col min="6893" max="6893" width="12.5703125" style="1" customWidth="1"/>
    <col min="6894" max="6894" width="14.85546875" style="1" customWidth="1"/>
    <col min="6895" max="6895" width="9" style="1"/>
    <col min="6896" max="6896" width="10.140625" style="1" customWidth="1"/>
    <col min="6897" max="7139" width="9" style="1"/>
    <col min="7140" max="7140" width="3.5703125" style="1" customWidth="1"/>
    <col min="7141" max="7141" width="16.7109375" style="1" customWidth="1"/>
    <col min="7142" max="7142" width="11.42578125" style="1" customWidth="1"/>
    <col min="7143" max="7143" width="24.140625" style="1" customWidth="1"/>
    <col min="7144" max="7144" width="23.5703125" style="1" customWidth="1"/>
    <col min="7145" max="7145" width="14.85546875" style="1" customWidth="1"/>
    <col min="7146" max="7146" width="11.140625" style="1" customWidth="1"/>
    <col min="7147" max="7147" width="11.28515625" style="1" customWidth="1"/>
    <col min="7148" max="7148" width="19" style="1" customWidth="1"/>
    <col min="7149" max="7149" width="12.5703125" style="1" customWidth="1"/>
    <col min="7150" max="7150" width="14.85546875" style="1" customWidth="1"/>
    <col min="7151" max="7151" width="9" style="1"/>
    <col min="7152" max="7152" width="10.140625" style="1" customWidth="1"/>
    <col min="7153" max="7395" width="9" style="1"/>
    <col min="7396" max="7396" width="3.5703125" style="1" customWidth="1"/>
    <col min="7397" max="7397" width="16.7109375" style="1" customWidth="1"/>
    <col min="7398" max="7398" width="11.42578125" style="1" customWidth="1"/>
    <col min="7399" max="7399" width="24.140625" style="1" customWidth="1"/>
    <col min="7400" max="7400" width="23.5703125" style="1" customWidth="1"/>
    <col min="7401" max="7401" width="14.85546875" style="1" customWidth="1"/>
    <col min="7402" max="7402" width="11.140625" style="1" customWidth="1"/>
    <col min="7403" max="7403" width="11.28515625" style="1" customWidth="1"/>
    <col min="7404" max="7404" width="19" style="1" customWidth="1"/>
    <col min="7405" max="7405" width="12.5703125" style="1" customWidth="1"/>
    <col min="7406" max="7406" width="14.85546875" style="1" customWidth="1"/>
    <col min="7407" max="7407" width="9" style="1"/>
    <col min="7408" max="7408" width="10.140625" style="1" customWidth="1"/>
    <col min="7409" max="7651" width="9" style="1"/>
    <col min="7652" max="7652" width="3.5703125" style="1" customWidth="1"/>
    <col min="7653" max="7653" width="16.7109375" style="1" customWidth="1"/>
    <col min="7654" max="7654" width="11.42578125" style="1" customWidth="1"/>
    <col min="7655" max="7655" width="24.140625" style="1" customWidth="1"/>
    <col min="7656" max="7656" width="23.5703125" style="1" customWidth="1"/>
    <col min="7657" max="7657" width="14.85546875" style="1" customWidth="1"/>
    <col min="7658" max="7658" width="11.140625" style="1" customWidth="1"/>
    <col min="7659" max="7659" width="11.28515625" style="1" customWidth="1"/>
    <col min="7660" max="7660" width="19" style="1" customWidth="1"/>
    <col min="7661" max="7661" width="12.5703125" style="1" customWidth="1"/>
    <col min="7662" max="7662" width="14.85546875" style="1" customWidth="1"/>
    <col min="7663" max="7663" width="9" style="1"/>
    <col min="7664" max="7664" width="10.140625" style="1" customWidth="1"/>
    <col min="7665" max="7907" width="9" style="1"/>
    <col min="7908" max="7908" width="3.5703125" style="1" customWidth="1"/>
    <col min="7909" max="7909" width="16.7109375" style="1" customWidth="1"/>
    <col min="7910" max="7910" width="11.42578125" style="1" customWidth="1"/>
    <col min="7911" max="7911" width="24.140625" style="1" customWidth="1"/>
    <col min="7912" max="7912" width="23.5703125" style="1" customWidth="1"/>
    <col min="7913" max="7913" width="14.85546875" style="1" customWidth="1"/>
    <col min="7914" max="7914" width="11.140625" style="1" customWidth="1"/>
    <col min="7915" max="7915" width="11.28515625" style="1" customWidth="1"/>
    <col min="7916" max="7916" width="19" style="1" customWidth="1"/>
    <col min="7917" max="7917" width="12.5703125" style="1" customWidth="1"/>
    <col min="7918" max="7918" width="14.85546875" style="1" customWidth="1"/>
    <col min="7919" max="7919" width="9" style="1"/>
    <col min="7920" max="7920" width="10.140625" style="1" customWidth="1"/>
    <col min="7921" max="8163" width="9" style="1"/>
    <col min="8164" max="8164" width="3.5703125" style="1" customWidth="1"/>
    <col min="8165" max="8165" width="16.7109375" style="1" customWidth="1"/>
    <col min="8166" max="8166" width="11.42578125" style="1" customWidth="1"/>
    <col min="8167" max="8167" width="24.140625" style="1" customWidth="1"/>
    <col min="8168" max="8168" width="23.5703125" style="1" customWidth="1"/>
    <col min="8169" max="8169" width="14.85546875" style="1" customWidth="1"/>
    <col min="8170" max="8170" width="11.140625" style="1" customWidth="1"/>
    <col min="8171" max="8171" width="11.28515625" style="1" customWidth="1"/>
    <col min="8172" max="8172" width="19" style="1" customWidth="1"/>
    <col min="8173" max="8173" width="12.5703125" style="1" customWidth="1"/>
    <col min="8174" max="8174" width="14.85546875" style="1" customWidth="1"/>
    <col min="8175" max="8175" width="9" style="1"/>
    <col min="8176" max="8176" width="10.140625" style="1" customWidth="1"/>
    <col min="8177" max="8419" width="9" style="1"/>
    <col min="8420" max="8420" width="3.5703125" style="1" customWidth="1"/>
    <col min="8421" max="8421" width="16.7109375" style="1" customWidth="1"/>
    <col min="8422" max="8422" width="11.42578125" style="1" customWidth="1"/>
    <col min="8423" max="8423" width="24.140625" style="1" customWidth="1"/>
    <col min="8424" max="8424" width="23.5703125" style="1" customWidth="1"/>
    <col min="8425" max="8425" width="14.85546875" style="1" customWidth="1"/>
    <col min="8426" max="8426" width="11.140625" style="1" customWidth="1"/>
    <col min="8427" max="8427" width="11.28515625" style="1" customWidth="1"/>
    <col min="8428" max="8428" width="19" style="1" customWidth="1"/>
    <col min="8429" max="8429" width="12.5703125" style="1" customWidth="1"/>
    <col min="8430" max="8430" width="14.85546875" style="1" customWidth="1"/>
    <col min="8431" max="8431" width="9" style="1"/>
    <col min="8432" max="8432" width="10.140625" style="1" customWidth="1"/>
    <col min="8433" max="8675" width="9" style="1"/>
    <col min="8676" max="8676" width="3.5703125" style="1" customWidth="1"/>
    <col min="8677" max="8677" width="16.7109375" style="1" customWidth="1"/>
    <col min="8678" max="8678" width="11.42578125" style="1" customWidth="1"/>
    <col min="8679" max="8679" width="24.140625" style="1" customWidth="1"/>
    <col min="8680" max="8680" width="23.5703125" style="1" customWidth="1"/>
    <col min="8681" max="8681" width="14.85546875" style="1" customWidth="1"/>
    <col min="8682" max="8682" width="11.140625" style="1" customWidth="1"/>
    <col min="8683" max="8683" width="11.28515625" style="1" customWidth="1"/>
    <col min="8684" max="8684" width="19" style="1" customWidth="1"/>
    <col min="8685" max="8685" width="12.5703125" style="1" customWidth="1"/>
    <col min="8686" max="8686" width="14.85546875" style="1" customWidth="1"/>
    <col min="8687" max="8687" width="9" style="1"/>
    <col min="8688" max="8688" width="10.140625" style="1" customWidth="1"/>
    <col min="8689" max="8931" width="9" style="1"/>
    <col min="8932" max="8932" width="3.5703125" style="1" customWidth="1"/>
    <col min="8933" max="8933" width="16.7109375" style="1" customWidth="1"/>
    <col min="8934" max="8934" width="11.42578125" style="1" customWidth="1"/>
    <col min="8935" max="8935" width="24.140625" style="1" customWidth="1"/>
    <col min="8936" max="8936" width="23.5703125" style="1" customWidth="1"/>
    <col min="8937" max="8937" width="14.85546875" style="1" customWidth="1"/>
    <col min="8938" max="8938" width="11.140625" style="1" customWidth="1"/>
    <col min="8939" max="8939" width="11.28515625" style="1" customWidth="1"/>
    <col min="8940" max="8940" width="19" style="1" customWidth="1"/>
    <col min="8941" max="8941" width="12.5703125" style="1" customWidth="1"/>
    <col min="8942" max="8942" width="14.85546875" style="1" customWidth="1"/>
    <col min="8943" max="8943" width="9" style="1"/>
    <col min="8944" max="8944" width="10.140625" style="1" customWidth="1"/>
    <col min="8945" max="9187" width="9" style="1"/>
    <col min="9188" max="9188" width="3.5703125" style="1" customWidth="1"/>
    <col min="9189" max="9189" width="16.7109375" style="1" customWidth="1"/>
    <col min="9190" max="9190" width="11.42578125" style="1" customWidth="1"/>
    <col min="9191" max="9191" width="24.140625" style="1" customWidth="1"/>
    <col min="9192" max="9192" width="23.5703125" style="1" customWidth="1"/>
    <col min="9193" max="9193" width="14.85546875" style="1" customWidth="1"/>
    <col min="9194" max="9194" width="11.140625" style="1" customWidth="1"/>
    <col min="9195" max="9195" width="11.28515625" style="1" customWidth="1"/>
    <col min="9196" max="9196" width="19" style="1" customWidth="1"/>
    <col min="9197" max="9197" width="12.5703125" style="1" customWidth="1"/>
    <col min="9198" max="9198" width="14.85546875" style="1" customWidth="1"/>
    <col min="9199" max="9199" width="9" style="1"/>
    <col min="9200" max="9200" width="10.140625" style="1" customWidth="1"/>
    <col min="9201" max="9443" width="9" style="1"/>
    <col min="9444" max="9444" width="3.5703125" style="1" customWidth="1"/>
    <col min="9445" max="9445" width="16.7109375" style="1" customWidth="1"/>
    <col min="9446" max="9446" width="11.42578125" style="1" customWidth="1"/>
    <col min="9447" max="9447" width="24.140625" style="1" customWidth="1"/>
    <col min="9448" max="9448" width="23.5703125" style="1" customWidth="1"/>
    <col min="9449" max="9449" width="14.85546875" style="1" customWidth="1"/>
    <col min="9450" max="9450" width="11.140625" style="1" customWidth="1"/>
    <col min="9451" max="9451" width="11.28515625" style="1" customWidth="1"/>
    <col min="9452" max="9452" width="19" style="1" customWidth="1"/>
    <col min="9453" max="9453" width="12.5703125" style="1" customWidth="1"/>
    <col min="9454" max="9454" width="14.85546875" style="1" customWidth="1"/>
    <col min="9455" max="9455" width="9" style="1"/>
    <col min="9456" max="9456" width="10.140625" style="1" customWidth="1"/>
    <col min="9457" max="9699" width="9" style="1"/>
    <col min="9700" max="9700" width="3.5703125" style="1" customWidth="1"/>
    <col min="9701" max="9701" width="16.7109375" style="1" customWidth="1"/>
    <col min="9702" max="9702" width="11.42578125" style="1" customWidth="1"/>
    <col min="9703" max="9703" width="24.140625" style="1" customWidth="1"/>
    <col min="9704" max="9704" width="23.5703125" style="1" customWidth="1"/>
    <col min="9705" max="9705" width="14.85546875" style="1" customWidth="1"/>
    <col min="9706" max="9706" width="11.140625" style="1" customWidth="1"/>
    <col min="9707" max="9707" width="11.28515625" style="1" customWidth="1"/>
    <col min="9708" max="9708" width="19" style="1" customWidth="1"/>
    <col min="9709" max="9709" width="12.5703125" style="1" customWidth="1"/>
    <col min="9710" max="9710" width="14.85546875" style="1" customWidth="1"/>
    <col min="9711" max="9711" width="9" style="1"/>
    <col min="9712" max="9712" width="10.140625" style="1" customWidth="1"/>
    <col min="9713" max="9955" width="9" style="1"/>
    <col min="9956" max="9956" width="3.5703125" style="1" customWidth="1"/>
    <col min="9957" max="9957" width="16.7109375" style="1" customWidth="1"/>
    <col min="9958" max="9958" width="11.42578125" style="1" customWidth="1"/>
    <col min="9959" max="9959" width="24.140625" style="1" customWidth="1"/>
    <col min="9960" max="9960" width="23.5703125" style="1" customWidth="1"/>
    <col min="9961" max="9961" width="14.85546875" style="1" customWidth="1"/>
    <col min="9962" max="9962" width="11.140625" style="1" customWidth="1"/>
    <col min="9963" max="9963" width="11.28515625" style="1" customWidth="1"/>
    <col min="9964" max="9964" width="19" style="1" customWidth="1"/>
    <col min="9965" max="9965" width="12.5703125" style="1" customWidth="1"/>
    <col min="9966" max="9966" width="14.85546875" style="1" customWidth="1"/>
    <col min="9967" max="9967" width="9" style="1"/>
    <col min="9968" max="9968" width="10.140625" style="1" customWidth="1"/>
    <col min="9969" max="10211" width="9" style="1"/>
    <col min="10212" max="10212" width="3.5703125" style="1" customWidth="1"/>
    <col min="10213" max="10213" width="16.7109375" style="1" customWidth="1"/>
    <col min="10214" max="10214" width="11.42578125" style="1" customWidth="1"/>
    <col min="10215" max="10215" width="24.140625" style="1" customWidth="1"/>
    <col min="10216" max="10216" width="23.5703125" style="1" customWidth="1"/>
    <col min="10217" max="10217" width="14.85546875" style="1" customWidth="1"/>
    <col min="10218" max="10218" width="11.140625" style="1" customWidth="1"/>
    <col min="10219" max="10219" width="11.28515625" style="1" customWidth="1"/>
    <col min="10220" max="10220" width="19" style="1" customWidth="1"/>
    <col min="10221" max="10221" width="12.5703125" style="1" customWidth="1"/>
    <col min="10222" max="10222" width="14.85546875" style="1" customWidth="1"/>
    <col min="10223" max="10223" width="9" style="1"/>
    <col min="10224" max="10224" width="10.140625" style="1" customWidth="1"/>
    <col min="10225" max="10467" width="9" style="1"/>
    <col min="10468" max="10468" width="3.5703125" style="1" customWidth="1"/>
    <col min="10469" max="10469" width="16.7109375" style="1" customWidth="1"/>
    <col min="10470" max="10470" width="11.42578125" style="1" customWidth="1"/>
    <col min="10471" max="10471" width="24.140625" style="1" customWidth="1"/>
    <col min="10472" max="10472" width="23.5703125" style="1" customWidth="1"/>
    <col min="10473" max="10473" width="14.85546875" style="1" customWidth="1"/>
    <col min="10474" max="10474" width="11.140625" style="1" customWidth="1"/>
    <col min="10475" max="10475" width="11.28515625" style="1" customWidth="1"/>
    <col min="10476" max="10476" width="19" style="1" customWidth="1"/>
    <col min="10477" max="10477" width="12.5703125" style="1" customWidth="1"/>
    <col min="10478" max="10478" width="14.85546875" style="1" customWidth="1"/>
    <col min="10479" max="10479" width="9" style="1"/>
    <col min="10480" max="10480" width="10.140625" style="1" customWidth="1"/>
    <col min="10481" max="10723" width="9" style="1"/>
    <col min="10724" max="10724" width="3.5703125" style="1" customWidth="1"/>
    <col min="10725" max="10725" width="16.7109375" style="1" customWidth="1"/>
    <col min="10726" max="10726" width="11.42578125" style="1" customWidth="1"/>
    <col min="10727" max="10727" width="24.140625" style="1" customWidth="1"/>
    <col min="10728" max="10728" width="23.5703125" style="1" customWidth="1"/>
    <col min="10729" max="10729" width="14.85546875" style="1" customWidth="1"/>
    <col min="10730" max="10730" width="11.140625" style="1" customWidth="1"/>
    <col min="10731" max="10731" width="11.28515625" style="1" customWidth="1"/>
    <col min="10732" max="10732" width="19" style="1" customWidth="1"/>
    <col min="10733" max="10733" width="12.5703125" style="1" customWidth="1"/>
    <col min="10734" max="10734" width="14.85546875" style="1" customWidth="1"/>
    <col min="10735" max="10735" width="9" style="1"/>
    <col min="10736" max="10736" width="10.140625" style="1" customWidth="1"/>
    <col min="10737" max="10979" width="9" style="1"/>
    <col min="10980" max="10980" width="3.5703125" style="1" customWidth="1"/>
    <col min="10981" max="10981" width="16.7109375" style="1" customWidth="1"/>
    <col min="10982" max="10982" width="11.42578125" style="1" customWidth="1"/>
    <col min="10983" max="10983" width="24.140625" style="1" customWidth="1"/>
    <col min="10984" max="10984" width="23.5703125" style="1" customWidth="1"/>
    <col min="10985" max="10985" width="14.85546875" style="1" customWidth="1"/>
    <col min="10986" max="10986" width="11.140625" style="1" customWidth="1"/>
    <col min="10987" max="10987" width="11.28515625" style="1" customWidth="1"/>
    <col min="10988" max="10988" width="19" style="1" customWidth="1"/>
    <col min="10989" max="10989" width="12.5703125" style="1" customWidth="1"/>
    <col min="10990" max="10990" width="14.85546875" style="1" customWidth="1"/>
    <col min="10991" max="10991" width="9" style="1"/>
    <col min="10992" max="10992" width="10.140625" style="1" customWidth="1"/>
    <col min="10993" max="11235" width="9" style="1"/>
    <col min="11236" max="11236" width="3.5703125" style="1" customWidth="1"/>
    <col min="11237" max="11237" width="16.7109375" style="1" customWidth="1"/>
    <col min="11238" max="11238" width="11.42578125" style="1" customWidth="1"/>
    <col min="11239" max="11239" width="24.140625" style="1" customWidth="1"/>
    <col min="11240" max="11240" width="23.5703125" style="1" customWidth="1"/>
    <col min="11241" max="11241" width="14.85546875" style="1" customWidth="1"/>
    <col min="11242" max="11242" width="11.140625" style="1" customWidth="1"/>
    <col min="11243" max="11243" width="11.28515625" style="1" customWidth="1"/>
    <col min="11244" max="11244" width="19" style="1" customWidth="1"/>
    <col min="11245" max="11245" width="12.5703125" style="1" customWidth="1"/>
    <col min="11246" max="11246" width="14.85546875" style="1" customWidth="1"/>
    <col min="11247" max="11247" width="9" style="1"/>
    <col min="11248" max="11248" width="10.140625" style="1" customWidth="1"/>
    <col min="11249" max="11491" width="9" style="1"/>
    <col min="11492" max="11492" width="3.5703125" style="1" customWidth="1"/>
    <col min="11493" max="11493" width="16.7109375" style="1" customWidth="1"/>
    <col min="11494" max="11494" width="11.42578125" style="1" customWidth="1"/>
    <col min="11495" max="11495" width="24.140625" style="1" customWidth="1"/>
    <col min="11496" max="11496" width="23.5703125" style="1" customWidth="1"/>
    <col min="11497" max="11497" width="14.85546875" style="1" customWidth="1"/>
    <col min="11498" max="11498" width="11.140625" style="1" customWidth="1"/>
    <col min="11499" max="11499" width="11.28515625" style="1" customWidth="1"/>
    <col min="11500" max="11500" width="19" style="1" customWidth="1"/>
    <col min="11501" max="11501" width="12.5703125" style="1" customWidth="1"/>
    <col min="11502" max="11502" width="14.85546875" style="1" customWidth="1"/>
    <col min="11503" max="11503" width="9" style="1"/>
    <col min="11504" max="11504" width="10.140625" style="1" customWidth="1"/>
    <col min="11505" max="11747" width="9" style="1"/>
    <col min="11748" max="11748" width="3.5703125" style="1" customWidth="1"/>
    <col min="11749" max="11749" width="16.7109375" style="1" customWidth="1"/>
    <col min="11750" max="11750" width="11.42578125" style="1" customWidth="1"/>
    <col min="11751" max="11751" width="24.140625" style="1" customWidth="1"/>
    <col min="11752" max="11752" width="23.5703125" style="1" customWidth="1"/>
    <col min="11753" max="11753" width="14.85546875" style="1" customWidth="1"/>
    <col min="11754" max="11754" width="11.140625" style="1" customWidth="1"/>
    <col min="11755" max="11755" width="11.28515625" style="1" customWidth="1"/>
    <col min="11756" max="11756" width="19" style="1" customWidth="1"/>
    <col min="11757" max="11757" width="12.5703125" style="1" customWidth="1"/>
    <col min="11758" max="11758" width="14.85546875" style="1" customWidth="1"/>
    <col min="11759" max="11759" width="9" style="1"/>
    <col min="11760" max="11760" width="10.140625" style="1" customWidth="1"/>
    <col min="11761" max="12003" width="9" style="1"/>
    <col min="12004" max="12004" width="3.5703125" style="1" customWidth="1"/>
    <col min="12005" max="12005" width="16.7109375" style="1" customWidth="1"/>
    <col min="12006" max="12006" width="11.42578125" style="1" customWidth="1"/>
    <col min="12007" max="12007" width="24.140625" style="1" customWidth="1"/>
    <col min="12008" max="12008" width="23.5703125" style="1" customWidth="1"/>
    <col min="12009" max="12009" width="14.85546875" style="1" customWidth="1"/>
    <col min="12010" max="12010" width="11.140625" style="1" customWidth="1"/>
    <col min="12011" max="12011" width="11.28515625" style="1" customWidth="1"/>
    <col min="12012" max="12012" width="19" style="1" customWidth="1"/>
    <col min="12013" max="12013" width="12.5703125" style="1" customWidth="1"/>
    <col min="12014" max="12014" width="14.85546875" style="1" customWidth="1"/>
    <col min="12015" max="12015" width="9" style="1"/>
    <col min="12016" max="12016" width="10.140625" style="1" customWidth="1"/>
    <col min="12017" max="12259" width="9" style="1"/>
    <col min="12260" max="12260" width="3.5703125" style="1" customWidth="1"/>
    <col min="12261" max="12261" width="16.7109375" style="1" customWidth="1"/>
    <col min="12262" max="12262" width="11.42578125" style="1" customWidth="1"/>
    <col min="12263" max="12263" width="24.140625" style="1" customWidth="1"/>
    <col min="12264" max="12264" width="23.5703125" style="1" customWidth="1"/>
    <col min="12265" max="12265" width="14.85546875" style="1" customWidth="1"/>
    <col min="12266" max="12266" width="11.140625" style="1" customWidth="1"/>
    <col min="12267" max="12267" width="11.28515625" style="1" customWidth="1"/>
    <col min="12268" max="12268" width="19" style="1" customWidth="1"/>
    <col min="12269" max="12269" width="12.5703125" style="1" customWidth="1"/>
    <col min="12270" max="12270" width="14.85546875" style="1" customWidth="1"/>
    <col min="12271" max="12271" width="9" style="1"/>
    <col min="12272" max="12272" width="10.140625" style="1" customWidth="1"/>
    <col min="12273" max="12515" width="9" style="1"/>
    <col min="12516" max="12516" width="3.5703125" style="1" customWidth="1"/>
    <col min="12517" max="12517" width="16.7109375" style="1" customWidth="1"/>
    <col min="12518" max="12518" width="11.42578125" style="1" customWidth="1"/>
    <col min="12519" max="12519" width="24.140625" style="1" customWidth="1"/>
    <col min="12520" max="12520" width="23.5703125" style="1" customWidth="1"/>
    <col min="12521" max="12521" width="14.85546875" style="1" customWidth="1"/>
    <col min="12522" max="12522" width="11.140625" style="1" customWidth="1"/>
    <col min="12523" max="12523" width="11.28515625" style="1" customWidth="1"/>
    <col min="12524" max="12524" width="19" style="1" customWidth="1"/>
    <col min="12525" max="12525" width="12.5703125" style="1" customWidth="1"/>
    <col min="12526" max="12526" width="14.85546875" style="1" customWidth="1"/>
    <col min="12527" max="12527" width="9" style="1"/>
    <col min="12528" max="12528" width="10.140625" style="1" customWidth="1"/>
    <col min="12529" max="12771" width="9" style="1"/>
    <col min="12772" max="12772" width="3.5703125" style="1" customWidth="1"/>
    <col min="12773" max="12773" width="16.7109375" style="1" customWidth="1"/>
    <col min="12774" max="12774" width="11.42578125" style="1" customWidth="1"/>
    <col min="12775" max="12775" width="24.140625" style="1" customWidth="1"/>
    <col min="12776" max="12776" width="23.5703125" style="1" customWidth="1"/>
    <col min="12777" max="12777" width="14.85546875" style="1" customWidth="1"/>
    <col min="12778" max="12778" width="11.140625" style="1" customWidth="1"/>
    <col min="12779" max="12779" width="11.28515625" style="1" customWidth="1"/>
    <col min="12780" max="12780" width="19" style="1" customWidth="1"/>
    <col min="12781" max="12781" width="12.5703125" style="1" customWidth="1"/>
    <col min="12782" max="12782" width="14.85546875" style="1" customWidth="1"/>
    <col min="12783" max="12783" width="9" style="1"/>
    <col min="12784" max="12784" width="10.140625" style="1" customWidth="1"/>
    <col min="12785" max="13027" width="9" style="1"/>
    <col min="13028" max="13028" width="3.5703125" style="1" customWidth="1"/>
    <col min="13029" max="13029" width="16.7109375" style="1" customWidth="1"/>
    <col min="13030" max="13030" width="11.42578125" style="1" customWidth="1"/>
    <col min="13031" max="13031" width="24.140625" style="1" customWidth="1"/>
    <col min="13032" max="13032" width="23.5703125" style="1" customWidth="1"/>
    <col min="13033" max="13033" width="14.85546875" style="1" customWidth="1"/>
    <col min="13034" max="13034" width="11.140625" style="1" customWidth="1"/>
    <col min="13035" max="13035" width="11.28515625" style="1" customWidth="1"/>
    <col min="13036" max="13036" width="19" style="1" customWidth="1"/>
    <col min="13037" max="13037" width="12.5703125" style="1" customWidth="1"/>
    <col min="13038" max="13038" width="14.85546875" style="1" customWidth="1"/>
    <col min="13039" max="13039" width="9" style="1"/>
    <col min="13040" max="13040" width="10.140625" style="1" customWidth="1"/>
    <col min="13041" max="13283" width="9" style="1"/>
    <col min="13284" max="13284" width="3.5703125" style="1" customWidth="1"/>
    <col min="13285" max="13285" width="16.7109375" style="1" customWidth="1"/>
    <col min="13286" max="13286" width="11.42578125" style="1" customWidth="1"/>
    <col min="13287" max="13287" width="24.140625" style="1" customWidth="1"/>
    <col min="13288" max="13288" width="23.5703125" style="1" customWidth="1"/>
    <col min="13289" max="13289" width="14.85546875" style="1" customWidth="1"/>
    <col min="13290" max="13290" width="11.140625" style="1" customWidth="1"/>
    <col min="13291" max="13291" width="11.28515625" style="1" customWidth="1"/>
    <col min="13292" max="13292" width="19" style="1" customWidth="1"/>
    <col min="13293" max="13293" width="12.5703125" style="1" customWidth="1"/>
    <col min="13294" max="13294" width="14.85546875" style="1" customWidth="1"/>
    <col min="13295" max="13295" width="9" style="1"/>
    <col min="13296" max="13296" width="10.140625" style="1" customWidth="1"/>
    <col min="13297" max="13539" width="9" style="1"/>
    <col min="13540" max="13540" width="3.5703125" style="1" customWidth="1"/>
    <col min="13541" max="13541" width="16.7109375" style="1" customWidth="1"/>
    <col min="13542" max="13542" width="11.42578125" style="1" customWidth="1"/>
    <col min="13543" max="13543" width="24.140625" style="1" customWidth="1"/>
    <col min="13544" max="13544" width="23.5703125" style="1" customWidth="1"/>
    <col min="13545" max="13545" width="14.85546875" style="1" customWidth="1"/>
    <col min="13546" max="13546" width="11.140625" style="1" customWidth="1"/>
    <col min="13547" max="13547" width="11.28515625" style="1" customWidth="1"/>
    <col min="13548" max="13548" width="19" style="1" customWidth="1"/>
    <col min="13549" max="13549" width="12.5703125" style="1" customWidth="1"/>
    <col min="13550" max="13550" width="14.85546875" style="1" customWidth="1"/>
    <col min="13551" max="13551" width="9" style="1"/>
    <col min="13552" max="13552" width="10.140625" style="1" customWidth="1"/>
    <col min="13553" max="13795" width="9" style="1"/>
    <col min="13796" max="13796" width="3.5703125" style="1" customWidth="1"/>
    <col min="13797" max="13797" width="16.7109375" style="1" customWidth="1"/>
    <col min="13798" max="13798" width="11.42578125" style="1" customWidth="1"/>
    <col min="13799" max="13799" width="24.140625" style="1" customWidth="1"/>
    <col min="13800" max="13800" width="23.5703125" style="1" customWidth="1"/>
    <col min="13801" max="13801" width="14.85546875" style="1" customWidth="1"/>
    <col min="13802" max="13802" width="11.140625" style="1" customWidth="1"/>
    <col min="13803" max="13803" width="11.28515625" style="1" customWidth="1"/>
    <col min="13804" max="13804" width="19" style="1" customWidth="1"/>
    <col min="13805" max="13805" width="12.5703125" style="1" customWidth="1"/>
    <col min="13806" max="13806" width="14.85546875" style="1" customWidth="1"/>
    <col min="13807" max="13807" width="9" style="1"/>
    <col min="13808" max="13808" width="10.140625" style="1" customWidth="1"/>
    <col min="13809" max="14051" width="9" style="1"/>
    <col min="14052" max="14052" width="3.5703125" style="1" customWidth="1"/>
    <col min="14053" max="14053" width="16.7109375" style="1" customWidth="1"/>
    <col min="14054" max="14054" width="11.42578125" style="1" customWidth="1"/>
    <col min="14055" max="14055" width="24.140625" style="1" customWidth="1"/>
    <col min="14056" max="14056" width="23.5703125" style="1" customWidth="1"/>
    <col min="14057" max="14057" width="14.85546875" style="1" customWidth="1"/>
    <col min="14058" max="14058" width="11.140625" style="1" customWidth="1"/>
    <col min="14059" max="14059" width="11.28515625" style="1" customWidth="1"/>
    <col min="14060" max="14060" width="19" style="1" customWidth="1"/>
    <col min="14061" max="14061" width="12.5703125" style="1" customWidth="1"/>
    <col min="14062" max="14062" width="14.85546875" style="1" customWidth="1"/>
    <col min="14063" max="14063" width="9" style="1"/>
    <col min="14064" max="14064" width="10.140625" style="1" customWidth="1"/>
    <col min="14065" max="14307" width="9" style="1"/>
    <col min="14308" max="14308" width="3.5703125" style="1" customWidth="1"/>
    <col min="14309" max="14309" width="16.7109375" style="1" customWidth="1"/>
    <col min="14310" max="14310" width="11.42578125" style="1" customWidth="1"/>
    <col min="14311" max="14311" width="24.140625" style="1" customWidth="1"/>
    <col min="14312" max="14312" width="23.5703125" style="1" customWidth="1"/>
    <col min="14313" max="14313" width="14.85546875" style="1" customWidth="1"/>
    <col min="14314" max="14314" width="11.140625" style="1" customWidth="1"/>
    <col min="14315" max="14315" width="11.28515625" style="1" customWidth="1"/>
    <col min="14316" max="14316" width="19" style="1" customWidth="1"/>
    <col min="14317" max="14317" width="12.5703125" style="1" customWidth="1"/>
    <col min="14318" max="14318" width="14.85546875" style="1" customWidth="1"/>
    <col min="14319" max="14319" width="9" style="1"/>
    <col min="14320" max="14320" width="10.140625" style="1" customWidth="1"/>
    <col min="14321" max="14563" width="9" style="1"/>
    <col min="14564" max="14564" width="3.5703125" style="1" customWidth="1"/>
    <col min="14565" max="14565" width="16.7109375" style="1" customWidth="1"/>
    <col min="14566" max="14566" width="11.42578125" style="1" customWidth="1"/>
    <col min="14567" max="14567" width="24.140625" style="1" customWidth="1"/>
    <col min="14568" max="14568" width="23.5703125" style="1" customWidth="1"/>
    <col min="14569" max="14569" width="14.85546875" style="1" customWidth="1"/>
    <col min="14570" max="14570" width="11.140625" style="1" customWidth="1"/>
    <col min="14571" max="14571" width="11.28515625" style="1" customWidth="1"/>
    <col min="14572" max="14572" width="19" style="1" customWidth="1"/>
    <col min="14573" max="14573" width="12.5703125" style="1" customWidth="1"/>
    <col min="14574" max="14574" width="14.85546875" style="1" customWidth="1"/>
    <col min="14575" max="14575" width="9" style="1"/>
    <col min="14576" max="14576" width="10.140625" style="1" customWidth="1"/>
    <col min="14577" max="14819" width="9" style="1"/>
    <col min="14820" max="14820" width="3.5703125" style="1" customWidth="1"/>
    <col min="14821" max="14821" width="16.7109375" style="1" customWidth="1"/>
    <col min="14822" max="14822" width="11.42578125" style="1" customWidth="1"/>
    <col min="14823" max="14823" width="24.140625" style="1" customWidth="1"/>
    <col min="14824" max="14824" width="23.5703125" style="1" customWidth="1"/>
    <col min="14825" max="14825" width="14.85546875" style="1" customWidth="1"/>
    <col min="14826" max="14826" width="11.140625" style="1" customWidth="1"/>
    <col min="14827" max="14827" width="11.28515625" style="1" customWidth="1"/>
    <col min="14828" max="14828" width="19" style="1" customWidth="1"/>
    <col min="14829" max="14829" width="12.5703125" style="1" customWidth="1"/>
    <col min="14830" max="14830" width="14.85546875" style="1" customWidth="1"/>
    <col min="14831" max="14831" width="9" style="1"/>
    <col min="14832" max="14832" width="10.140625" style="1" customWidth="1"/>
    <col min="14833" max="15075" width="9" style="1"/>
    <col min="15076" max="15076" width="3.5703125" style="1" customWidth="1"/>
    <col min="15077" max="15077" width="16.7109375" style="1" customWidth="1"/>
    <col min="15078" max="15078" width="11.42578125" style="1" customWidth="1"/>
    <col min="15079" max="15079" width="24.140625" style="1" customWidth="1"/>
    <col min="15080" max="15080" width="23.5703125" style="1" customWidth="1"/>
    <col min="15081" max="15081" width="14.85546875" style="1" customWidth="1"/>
    <col min="15082" max="15082" width="11.140625" style="1" customWidth="1"/>
    <col min="15083" max="15083" width="11.28515625" style="1" customWidth="1"/>
    <col min="15084" max="15084" width="19" style="1" customWidth="1"/>
    <col min="15085" max="15085" width="12.5703125" style="1" customWidth="1"/>
    <col min="15086" max="15086" width="14.85546875" style="1" customWidth="1"/>
    <col min="15087" max="15087" width="9" style="1"/>
    <col min="15088" max="15088" width="10.140625" style="1" customWidth="1"/>
    <col min="15089" max="15331" width="9" style="1"/>
    <col min="15332" max="15332" width="3.5703125" style="1" customWidth="1"/>
    <col min="15333" max="15333" width="16.7109375" style="1" customWidth="1"/>
    <col min="15334" max="15334" width="11.42578125" style="1" customWidth="1"/>
    <col min="15335" max="15335" width="24.140625" style="1" customWidth="1"/>
    <col min="15336" max="15336" width="23.5703125" style="1" customWidth="1"/>
    <col min="15337" max="15337" width="14.85546875" style="1" customWidth="1"/>
    <col min="15338" max="15338" width="11.140625" style="1" customWidth="1"/>
    <col min="15339" max="15339" width="11.28515625" style="1" customWidth="1"/>
    <col min="15340" max="15340" width="19" style="1" customWidth="1"/>
    <col min="15341" max="15341" width="12.5703125" style="1" customWidth="1"/>
    <col min="15342" max="15342" width="14.85546875" style="1" customWidth="1"/>
    <col min="15343" max="15343" width="9" style="1"/>
    <col min="15344" max="15344" width="10.140625" style="1" customWidth="1"/>
    <col min="15345" max="15587" width="9" style="1"/>
    <col min="15588" max="15588" width="3.5703125" style="1" customWidth="1"/>
    <col min="15589" max="15589" width="16.7109375" style="1" customWidth="1"/>
    <col min="15590" max="15590" width="11.42578125" style="1" customWidth="1"/>
    <col min="15591" max="15591" width="24.140625" style="1" customWidth="1"/>
    <col min="15592" max="15592" width="23.5703125" style="1" customWidth="1"/>
    <col min="15593" max="15593" width="14.85546875" style="1" customWidth="1"/>
    <col min="15594" max="15594" width="11.140625" style="1" customWidth="1"/>
    <col min="15595" max="15595" width="11.28515625" style="1" customWidth="1"/>
    <col min="15596" max="15596" width="19" style="1" customWidth="1"/>
    <col min="15597" max="15597" width="12.5703125" style="1" customWidth="1"/>
    <col min="15598" max="15598" width="14.85546875" style="1" customWidth="1"/>
    <col min="15599" max="15599" width="9" style="1"/>
    <col min="15600" max="15600" width="10.140625" style="1" customWidth="1"/>
    <col min="15601" max="15843" width="9" style="1"/>
    <col min="15844" max="15844" width="3.5703125" style="1" customWidth="1"/>
    <col min="15845" max="15845" width="16.7109375" style="1" customWidth="1"/>
    <col min="15846" max="15846" width="11.42578125" style="1" customWidth="1"/>
    <col min="15847" max="15847" width="24.140625" style="1" customWidth="1"/>
    <col min="15848" max="15848" width="23.5703125" style="1" customWidth="1"/>
    <col min="15849" max="15849" width="14.85546875" style="1" customWidth="1"/>
    <col min="15850" max="15850" width="11.140625" style="1" customWidth="1"/>
    <col min="15851" max="15851" width="11.28515625" style="1" customWidth="1"/>
    <col min="15852" max="15852" width="19" style="1" customWidth="1"/>
    <col min="15853" max="15853" width="12.5703125" style="1" customWidth="1"/>
    <col min="15854" max="15854" width="14.85546875" style="1" customWidth="1"/>
    <col min="15855" max="15855" width="9" style="1"/>
    <col min="15856" max="15856" width="10.140625" style="1" customWidth="1"/>
    <col min="15857" max="16099" width="9" style="1"/>
    <col min="16100" max="16100" width="3.5703125" style="1" customWidth="1"/>
    <col min="16101" max="16101" width="16.7109375" style="1" customWidth="1"/>
    <col min="16102" max="16102" width="11.42578125" style="1" customWidth="1"/>
    <col min="16103" max="16103" width="24.140625" style="1" customWidth="1"/>
    <col min="16104" max="16104" width="23.5703125" style="1" customWidth="1"/>
    <col min="16105" max="16105" width="14.85546875" style="1" customWidth="1"/>
    <col min="16106" max="16106" width="11.140625" style="1" customWidth="1"/>
    <col min="16107" max="16107" width="11.28515625" style="1" customWidth="1"/>
    <col min="16108" max="16108" width="19" style="1" customWidth="1"/>
    <col min="16109" max="16109" width="12.5703125" style="1" customWidth="1"/>
    <col min="16110" max="16110" width="14.85546875" style="1" customWidth="1"/>
    <col min="16111" max="16111" width="9" style="1"/>
    <col min="16112" max="16112" width="10.140625" style="1" customWidth="1"/>
    <col min="16113" max="16357" width="9" style="1"/>
    <col min="16358" max="16384" width="9.140625" style="1" customWidth="1"/>
  </cols>
  <sheetData>
    <row r="1" spans="1:6" ht="18.75" x14ac:dyDescent="0.3">
      <c r="A1" s="80" t="s">
        <v>0</v>
      </c>
      <c r="B1" s="80"/>
      <c r="C1" s="80"/>
      <c r="D1" s="80"/>
      <c r="E1" s="80"/>
      <c r="F1" s="80"/>
    </row>
    <row r="2" spans="1:6" ht="18.75" x14ac:dyDescent="0.3">
      <c r="A2" s="80" t="s">
        <v>1</v>
      </c>
      <c r="B2" s="80"/>
      <c r="C2" s="80"/>
      <c r="D2" s="80"/>
      <c r="E2" s="80"/>
      <c r="F2" s="80"/>
    </row>
    <row r="3" spans="1:6" ht="18.75" x14ac:dyDescent="0.3">
      <c r="A3" s="81" t="str">
        <f>'[2]Сравнит.анализ (бассейн)'!A4:K4</f>
        <v>с  01.09.2025 г.</v>
      </c>
      <c r="B3" s="81"/>
      <c r="C3" s="81"/>
      <c r="D3" s="81"/>
      <c r="E3" s="81"/>
      <c r="F3" s="81"/>
    </row>
    <row r="4" spans="1:6" x14ac:dyDescent="0.25">
      <c r="A4" s="2"/>
      <c r="B4" s="3"/>
      <c r="C4" s="3"/>
      <c r="D4" s="3"/>
      <c r="E4" s="3"/>
    </row>
    <row r="5" spans="1:6" ht="18.75" x14ac:dyDescent="0.25">
      <c r="A5" s="82" t="s">
        <v>73</v>
      </c>
      <c r="B5" s="82"/>
      <c r="C5" s="82"/>
      <c r="D5" s="82"/>
      <c r="E5" s="82"/>
      <c r="F5" s="82"/>
    </row>
    <row r="6" spans="1:6" s="9" customFormat="1" ht="47.25" x14ac:dyDescent="0.25">
      <c r="A6" s="5" t="s">
        <v>2</v>
      </c>
      <c r="B6" s="91" t="s">
        <v>3</v>
      </c>
      <c r="C6" s="92"/>
      <c r="D6" s="5" t="s">
        <v>74</v>
      </c>
      <c r="E6" s="27" t="s">
        <v>6</v>
      </c>
      <c r="F6" s="28" t="s">
        <v>7</v>
      </c>
    </row>
    <row r="7" spans="1:6" s="9" customFormat="1" x14ac:dyDescent="0.25">
      <c r="A7" s="83" t="s">
        <v>75</v>
      </c>
      <c r="B7" s="83"/>
      <c r="C7" s="83"/>
      <c r="D7" s="83"/>
      <c r="E7" s="83"/>
      <c r="F7" s="83"/>
    </row>
    <row r="8" spans="1:6" s="41" customFormat="1" x14ac:dyDescent="0.25">
      <c r="A8" s="29">
        <v>1</v>
      </c>
      <c r="B8" s="30" t="s">
        <v>76</v>
      </c>
      <c r="C8" s="38" t="s">
        <v>77</v>
      </c>
      <c r="D8" s="38" t="s">
        <v>78</v>
      </c>
      <c r="E8" s="39">
        <f>+F8/1.2</f>
        <v>9166.6666666666679</v>
      </c>
      <c r="F8" s="40">
        <f>'[2]Сравнит.анализ (аренда, прокат)'!F10</f>
        <v>11000</v>
      </c>
    </row>
    <row r="9" spans="1:6" s="41" customFormat="1" x14ac:dyDescent="0.25">
      <c r="A9" s="29">
        <v>2</v>
      </c>
      <c r="B9" s="30" t="s">
        <v>79</v>
      </c>
      <c r="C9" s="38" t="s">
        <v>80</v>
      </c>
      <c r="D9" s="38" t="s">
        <v>78</v>
      </c>
      <c r="E9" s="39">
        <f t="shared" ref="E9:E10" si="0">+F9/1.2</f>
        <v>2333.3333333333335</v>
      </c>
      <c r="F9" s="40">
        <f>'[2]Сравнит.анализ (аренда, прокат)'!F11</f>
        <v>2800</v>
      </c>
    </row>
    <row r="10" spans="1:6" s="41" customFormat="1" x14ac:dyDescent="0.25">
      <c r="A10" s="29">
        <v>3</v>
      </c>
      <c r="B10" s="30" t="s">
        <v>81</v>
      </c>
      <c r="C10" s="38" t="s">
        <v>82</v>
      </c>
      <c r="D10" s="38" t="s">
        <v>78</v>
      </c>
      <c r="E10" s="39">
        <f t="shared" si="0"/>
        <v>2750</v>
      </c>
      <c r="F10" s="40">
        <f>'[2]Сравнит.анализ (аренда, прокат)'!F12</f>
        <v>3300</v>
      </c>
    </row>
    <row r="11" spans="1:6" s="41" customFormat="1" x14ac:dyDescent="0.25">
      <c r="A11" s="89">
        <v>4</v>
      </c>
      <c r="B11" s="90" t="s">
        <v>83</v>
      </c>
      <c r="C11" s="38" t="s">
        <v>84</v>
      </c>
      <c r="D11" s="93" t="s">
        <v>78</v>
      </c>
      <c r="E11" s="11">
        <f>F11/1.2</f>
        <v>2916.666666666667</v>
      </c>
      <c r="F11" s="40">
        <f>'[2]Сравнит.анализ (аренда, прокат)'!F13</f>
        <v>3500</v>
      </c>
    </row>
    <row r="12" spans="1:6" s="41" customFormat="1" x14ac:dyDescent="0.25">
      <c r="A12" s="89"/>
      <c r="B12" s="90"/>
      <c r="C12" s="38" t="s">
        <v>85</v>
      </c>
      <c r="D12" s="93"/>
      <c r="E12" s="11">
        <f>F12/1.2</f>
        <v>3333.3333333333335</v>
      </c>
      <c r="F12" s="40">
        <f>'[2]Сравнит.анализ (аренда, прокат)'!F14</f>
        <v>4000</v>
      </c>
    </row>
    <row r="13" spans="1:6" s="41" customFormat="1" x14ac:dyDescent="0.25">
      <c r="A13" s="89">
        <v>5</v>
      </c>
      <c r="B13" s="90" t="s">
        <v>86</v>
      </c>
      <c r="C13" s="38" t="s">
        <v>84</v>
      </c>
      <c r="D13" s="93" t="s">
        <v>78</v>
      </c>
      <c r="E13" s="11">
        <f>F13/1.2</f>
        <v>2583.3333333333335</v>
      </c>
      <c r="F13" s="40">
        <f>'[2]Сравнит.анализ (аренда, прокат)'!F15</f>
        <v>3100</v>
      </c>
    </row>
    <row r="14" spans="1:6" s="41" customFormat="1" x14ac:dyDescent="0.25">
      <c r="A14" s="89"/>
      <c r="B14" s="90"/>
      <c r="C14" s="38" t="s">
        <v>85</v>
      </c>
      <c r="D14" s="93"/>
      <c r="E14" s="11">
        <f t="shared" ref="E14:E19" si="1">F14/1.2</f>
        <v>3166.666666666667</v>
      </c>
      <c r="F14" s="40">
        <f>'[2]Сравнит.анализ (аренда, прокат)'!F16</f>
        <v>3800</v>
      </c>
    </row>
    <row r="15" spans="1:6" s="41" customFormat="1" ht="31.5" x14ac:dyDescent="0.25">
      <c r="A15" s="29">
        <v>6</v>
      </c>
      <c r="B15" s="30" t="s">
        <v>87</v>
      </c>
      <c r="C15" s="38"/>
      <c r="D15" s="38" t="s">
        <v>78</v>
      </c>
      <c r="E15" s="11">
        <f t="shared" si="1"/>
        <v>3750</v>
      </c>
      <c r="F15" s="40">
        <f>'[2]Сравнит.анализ (аренда, прокат)'!F17</f>
        <v>4500</v>
      </c>
    </row>
    <row r="16" spans="1:6" s="41" customFormat="1" x14ac:dyDescent="0.25">
      <c r="A16" s="29">
        <v>7</v>
      </c>
      <c r="B16" s="30" t="s">
        <v>88</v>
      </c>
      <c r="C16" s="29"/>
      <c r="D16" s="38" t="s">
        <v>78</v>
      </c>
      <c r="E16" s="11">
        <f t="shared" si="1"/>
        <v>2083.3333333333335</v>
      </c>
      <c r="F16" s="40">
        <f>'[2]Сравнит.анализ (аренда, прокат)'!F18</f>
        <v>2500</v>
      </c>
    </row>
    <row r="17" spans="1:6" s="41" customFormat="1" x14ac:dyDescent="0.25">
      <c r="A17" s="29">
        <v>8</v>
      </c>
      <c r="B17" s="30" t="s">
        <v>89</v>
      </c>
      <c r="C17" s="29"/>
      <c r="D17" s="38" t="s">
        <v>90</v>
      </c>
      <c r="E17" s="11">
        <f t="shared" si="1"/>
        <v>4583.3333333333339</v>
      </c>
      <c r="F17" s="40">
        <f>'[2]Сравнит.анализ (аренда, прокат)'!F19</f>
        <v>5500</v>
      </c>
    </row>
    <row r="18" spans="1:6" s="41" customFormat="1" x14ac:dyDescent="0.25">
      <c r="A18" s="29">
        <v>9</v>
      </c>
      <c r="B18" s="30" t="s">
        <v>91</v>
      </c>
      <c r="C18" s="29"/>
      <c r="D18" s="38" t="s">
        <v>78</v>
      </c>
      <c r="E18" s="11">
        <f t="shared" si="1"/>
        <v>750</v>
      </c>
      <c r="F18" s="40">
        <f>'[2]Сравнит.анализ (аренда, прокат)'!F20</f>
        <v>900</v>
      </c>
    </row>
    <row r="19" spans="1:6" s="41" customFormat="1" ht="31.5" x14ac:dyDescent="0.25">
      <c r="A19" s="89">
        <v>10</v>
      </c>
      <c r="B19" s="90" t="s">
        <v>92</v>
      </c>
      <c r="C19" s="38" t="s">
        <v>93</v>
      </c>
      <c r="D19" s="93" t="s">
        <v>78</v>
      </c>
      <c r="E19" s="11">
        <f t="shared" si="1"/>
        <v>1000</v>
      </c>
      <c r="F19" s="40">
        <f>'[2]Сравнит.анализ (аренда, прокат)'!F21</f>
        <v>1200</v>
      </c>
    </row>
    <row r="20" spans="1:6" s="41" customFormat="1" ht="31.5" x14ac:dyDescent="0.25">
      <c r="A20" s="89"/>
      <c r="B20" s="90"/>
      <c r="C20" s="38" t="s">
        <v>94</v>
      </c>
      <c r="D20" s="93"/>
      <c r="E20" s="94">
        <f>F20/1.2</f>
        <v>1416.6666666666667</v>
      </c>
      <c r="F20" s="95">
        <f>'[2]Сравнит.анализ (аренда, прокат)'!F22</f>
        <v>1700</v>
      </c>
    </row>
    <row r="21" spans="1:6" s="41" customFormat="1" x14ac:dyDescent="0.25">
      <c r="A21" s="89"/>
      <c r="B21" s="90"/>
      <c r="C21" s="38" t="s">
        <v>95</v>
      </c>
      <c r="D21" s="93"/>
      <c r="E21" s="94"/>
      <c r="F21" s="95"/>
    </row>
    <row r="22" spans="1:6" s="41" customFormat="1" x14ac:dyDescent="0.25">
      <c r="A22" s="83" t="s">
        <v>96</v>
      </c>
      <c r="B22" s="83"/>
      <c r="C22" s="83"/>
      <c r="D22" s="83" t="s">
        <v>96</v>
      </c>
      <c r="E22" s="83"/>
      <c r="F22" s="83"/>
    </row>
    <row r="23" spans="1:6" s="41" customFormat="1" x14ac:dyDescent="0.25">
      <c r="A23" s="29">
        <v>12</v>
      </c>
      <c r="B23" s="42" t="s">
        <v>97</v>
      </c>
      <c r="C23" s="42"/>
      <c r="D23" s="38" t="s">
        <v>78</v>
      </c>
      <c r="E23" s="43">
        <f>+F23/1.2</f>
        <v>41.666666666666671</v>
      </c>
      <c r="F23" s="29">
        <f>'[2]Сравнит.анализ (аренда, прокат)'!F25</f>
        <v>50</v>
      </c>
    </row>
    <row r="24" spans="1:6" s="41" customFormat="1" x14ac:dyDescent="0.25">
      <c r="A24" s="29">
        <v>13</v>
      </c>
      <c r="B24" s="42" t="s">
        <v>98</v>
      </c>
      <c r="C24" s="42"/>
      <c r="D24" s="38" t="s">
        <v>78</v>
      </c>
      <c r="E24" s="43">
        <f t="shared" ref="E24:E32" si="2">+F24/1.2</f>
        <v>41.666666666666671</v>
      </c>
      <c r="F24" s="29">
        <f>'[2]Сравнит.анализ (аренда, прокат)'!F26</f>
        <v>50</v>
      </c>
    </row>
    <row r="25" spans="1:6" s="41" customFormat="1" x14ac:dyDescent="0.25">
      <c r="A25" s="29">
        <v>14</v>
      </c>
      <c r="B25" s="42" t="s">
        <v>99</v>
      </c>
      <c r="C25" s="42"/>
      <c r="D25" s="38" t="s">
        <v>78</v>
      </c>
      <c r="E25" s="43">
        <f t="shared" si="2"/>
        <v>41.666666666666671</v>
      </c>
      <c r="F25" s="29">
        <f>'[2]Сравнит.анализ (аренда, прокат)'!F27</f>
        <v>50</v>
      </c>
    </row>
    <row r="26" spans="1:6" s="41" customFormat="1" x14ac:dyDescent="0.25">
      <c r="A26" s="29">
        <v>15</v>
      </c>
      <c r="B26" s="42" t="s">
        <v>100</v>
      </c>
      <c r="C26" s="42"/>
      <c r="D26" s="38" t="s">
        <v>78</v>
      </c>
      <c r="E26" s="43">
        <f t="shared" si="2"/>
        <v>41.666666666666671</v>
      </c>
      <c r="F26" s="29">
        <f>'[2]Сравнит.анализ (аренда, прокат)'!F28</f>
        <v>50</v>
      </c>
    </row>
    <row r="27" spans="1:6" s="41" customFormat="1" x14ac:dyDescent="0.25">
      <c r="A27" s="29">
        <v>16</v>
      </c>
      <c r="B27" s="42" t="s">
        <v>101</v>
      </c>
      <c r="C27" s="42"/>
      <c r="D27" s="38" t="s">
        <v>78</v>
      </c>
      <c r="E27" s="43">
        <f t="shared" si="2"/>
        <v>41.666666666666671</v>
      </c>
      <c r="F27" s="29">
        <f>'[2]Сравнит.анализ (аренда, прокат)'!F29</f>
        <v>50</v>
      </c>
    </row>
    <row r="28" spans="1:6" s="41" customFormat="1" x14ac:dyDescent="0.25">
      <c r="A28" s="29">
        <v>17</v>
      </c>
      <c r="B28" s="42" t="s">
        <v>102</v>
      </c>
      <c r="C28" s="42"/>
      <c r="D28" s="38" t="s">
        <v>78</v>
      </c>
      <c r="E28" s="43">
        <f t="shared" si="2"/>
        <v>41.666666666666671</v>
      </c>
      <c r="F28" s="29">
        <f>'[2]Сравнит.анализ (аренда, прокат)'!F30</f>
        <v>50</v>
      </c>
    </row>
    <row r="29" spans="1:6" s="41" customFormat="1" x14ac:dyDescent="0.25">
      <c r="A29" s="89">
        <v>18</v>
      </c>
      <c r="B29" s="90" t="s">
        <v>103</v>
      </c>
      <c r="C29" s="93" t="s">
        <v>57</v>
      </c>
      <c r="D29" s="38" t="s">
        <v>78</v>
      </c>
      <c r="E29" s="43">
        <f t="shared" si="2"/>
        <v>208.33333333333334</v>
      </c>
      <c r="F29" s="29">
        <f>'[2]Сравнит.анализ (аренда, прокат)'!F31</f>
        <v>250</v>
      </c>
    </row>
    <row r="30" spans="1:6" s="41" customFormat="1" x14ac:dyDescent="0.25">
      <c r="A30" s="89"/>
      <c r="B30" s="90"/>
      <c r="C30" s="93"/>
      <c r="D30" s="38" t="s">
        <v>90</v>
      </c>
      <c r="E30" s="43">
        <f t="shared" si="2"/>
        <v>375</v>
      </c>
      <c r="F30" s="29">
        <f>'[2]Сравнит.анализ (аренда, прокат)'!F32</f>
        <v>450</v>
      </c>
    </row>
    <row r="31" spans="1:6" s="41" customFormat="1" x14ac:dyDescent="0.25">
      <c r="A31" s="89"/>
      <c r="B31" s="90"/>
      <c r="C31" s="93" t="s">
        <v>42</v>
      </c>
      <c r="D31" s="38" t="s">
        <v>78</v>
      </c>
      <c r="E31" s="43">
        <f t="shared" si="2"/>
        <v>250</v>
      </c>
      <c r="F31" s="29">
        <f>'[2]Сравнит.анализ (аренда, прокат)'!F33</f>
        <v>300</v>
      </c>
    </row>
    <row r="32" spans="1:6" s="41" customFormat="1" x14ac:dyDescent="0.25">
      <c r="A32" s="89"/>
      <c r="B32" s="90"/>
      <c r="C32" s="93"/>
      <c r="D32" s="38" t="s">
        <v>90</v>
      </c>
      <c r="E32" s="43">
        <f t="shared" si="2"/>
        <v>458.33333333333337</v>
      </c>
      <c r="F32" s="29">
        <f>'[2]Сравнит.анализ (аренда, прокат)'!F34</f>
        <v>550</v>
      </c>
    </row>
    <row r="33" spans="1:6" s="41" customFormat="1" x14ac:dyDescent="0.25">
      <c r="A33" s="83" t="s">
        <v>104</v>
      </c>
      <c r="B33" s="83"/>
      <c r="C33" s="83"/>
      <c r="D33" s="83" t="s">
        <v>96</v>
      </c>
      <c r="E33" s="83"/>
      <c r="F33" s="83"/>
    </row>
    <row r="34" spans="1:6" x14ac:dyDescent="0.25">
      <c r="A34" s="44">
        <v>19</v>
      </c>
      <c r="B34" s="17" t="s">
        <v>105</v>
      </c>
      <c r="C34" s="10" t="s">
        <v>106</v>
      </c>
      <c r="D34" s="16"/>
      <c r="E34" s="11">
        <f>F34/1.2</f>
        <v>208.33333333333334</v>
      </c>
      <c r="F34" s="29">
        <f>'[2]Сравнит.анализ (аренда, прокат)'!F36</f>
        <v>250</v>
      </c>
    </row>
    <row r="35" spans="1:6" ht="31.5" x14ac:dyDescent="0.25">
      <c r="A35" s="44">
        <v>20</v>
      </c>
      <c r="B35" s="17" t="s">
        <v>107</v>
      </c>
      <c r="C35" s="10" t="s">
        <v>106</v>
      </c>
      <c r="D35" s="16"/>
      <c r="E35" s="11">
        <f>F35/1.2</f>
        <v>58.333333333333336</v>
      </c>
      <c r="F35" s="29">
        <f>'[2]Сравнит.анализ (аренда, прокат)'!F37</f>
        <v>70</v>
      </c>
    </row>
    <row r="36" spans="1:6" x14ac:dyDescent="0.25">
      <c r="A36" s="83" t="s">
        <v>108</v>
      </c>
      <c r="B36" s="83"/>
      <c r="C36" s="83"/>
      <c r="D36" s="83" t="s">
        <v>96</v>
      </c>
      <c r="E36" s="83"/>
      <c r="F36" s="83"/>
    </row>
    <row r="37" spans="1:6" x14ac:dyDescent="0.25">
      <c r="A37" s="44">
        <v>21</v>
      </c>
      <c r="B37" s="17" t="s">
        <v>109</v>
      </c>
      <c r="C37" s="10"/>
      <c r="D37" s="16"/>
      <c r="E37" s="11">
        <f>+F37/1.2</f>
        <v>2500</v>
      </c>
      <c r="F37" s="29">
        <f>+'[2]Сравнит.анализ (аренда, прокат)'!F39</f>
        <v>3000</v>
      </c>
    </row>
    <row r="38" spans="1:6" x14ac:dyDescent="0.25">
      <c r="A38" s="44">
        <v>22</v>
      </c>
      <c r="B38" s="17" t="s">
        <v>110</v>
      </c>
      <c r="C38" s="10"/>
      <c r="D38" s="16"/>
      <c r="E38" s="11">
        <f t="shared" ref="E38:E43" si="3">+F38/1.2</f>
        <v>833.33333333333337</v>
      </c>
      <c r="F38" s="29">
        <f>+'[2]Сравнит.анализ (аренда, прокат)'!F40</f>
        <v>1000</v>
      </c>
    </row>
    <row r="39" spans="1:6" x14ac:dyDescent="0.25">
      <c r="A39" s="44">
        <v>23</v>
      </c>
      <c r="B39" s="17" t="s">
        <v>102</v>
      </c>
      <c r="C39" s="10"/>
      <c r="D39" s="16"/>
      <c r="E39" s="11">
        <f t="shared" si="3"/>
        <v>833.33333333333337</v>
      </c>
      <c r="F39" s="29">
        <f>+'[2]Сравнит.анализ (аренда, прокат)'!F41</f>
        <v>1000</v>
      </c>
    </row>
    <row r="40" spans="1:6" x14ac:dyDescent="0.25">
      <c r="A40" s="44">
        <v>24</v>
      </c>
      <c r="B40" s="17" t="s">
        <v>111</v>
      </c>
      <c r="C40" s="10" t="s">
        <v>112</v>
      </c>
      <c r="D40" s="16"/>
      <c r="E40" s="11">
        <f t="shared" si="3"/>
        <v>25</v>
      </c>
      <c r="F40" s="29">
        <f>+'[2]Сравнит.анализ (аренда, прокат)'!F42</f>
        <v>30</v>
      </c>
    </row>
    <row r="41" spans="1:6" x14ac:dyDescent="0.25">
      <c r="A41" s="44">
        <v>25</v>
      </c>
      <c r="B41" s="17" t="s">
        <v>113</v>
      </c>
      <c r="C41" s="10" t="s">
        <v>112</v>
      </c>
      <c r="D41" s="16"/>
      <c r="E41" s="11">
        <f t="shared" si="3"/>
        <v>166.66666666666669</v>
      </c>
      <c r="F41" s="29">
        <f>+'[2]Сравнит.анализ (аренда, прокат)'!F43</f>
        <v>200</v>
      </c>
    </row>
    <row r="42" spans="1:6" x14ac:dyDescent="0.25">
      <c r="A42" s="44">
        <v>26</v>
      </c>
      <c r="B42" s="17" t="s">
        <v>114</v>
      </c>
      <c r="C42" s="10" t="s">
        <v>112</v>
      </c>
      <c r="D42" s="16"/>
      <c r="E42" s="11">
        <f t="shared" si="3"/>
        <v>91.666666666666671</v>
      </c>
      <c r="F42" s="29">
        <f>+'[2]Сравнит.анализ (аренда, прокат)'!F44</f>
        <v>110</v>
      </c>
    </row>
    <row r="43" spans="1:6" x14ac:dyDescent="0.25">
      <c r="A43" s="44">
        <v>27</v>
      </c>
      <c r="B43" s="44" t="s">
        <v>115</v>
      </c>
      <c r="C43" s="10" t="s">
        <v>112</v>
      </c>
      <c r="D43" s="16"/>
      <c r="E43" s="11">
        <f t="shared" si="3"/>
        <v>416.66666666666669</v>
      </c>
      <c r="F43" s="29">
        <f>+'[2]Сравнит.анализ (аренда, прокат)'!F45</f>
        <v>500</v>
      </c>
    </row>
    <row r="44" spans="1:6" x14ac:dyDescent="0.25">
      <c r="A44" s="45"/>
      <c r="B44" s="45"/>
      <c r="C44" s="34"/>
      <c r="D44" s="35"/>
      <c r="E44" s="46"/>
      <c r="F44" s="37"/>
    </row>
    <row r="45" spans="1:6" x14ac:dyDescent="0.25">
      <c r="A45" s="45"/>
      <c r="B45" s="47" t="s">
        <v>116</v>
      </c>
      <c r="C45" s="34"/>
      <c r="D45" s="35"/>
      <c r="E45" s="46"/>
      <c r="F45" s="37"/>
    </row>
    <row r="46" spans="1:6" x14ac:dyDescent="0.25">
      <c r="B46" s="48" t="s">
        <v>117</v>
      </c>
    </row>
    <row r="47" spans="1:6" x14ac:dyDescent="0.25">
      <c r="B47" s="48"/>
    </row>
  </sheetData>
  <mergeCells count="24">
    <mergeCell ref="A36:F36"/>
    <mergeCell ref="A19:A21"/>
    <mergeCell ref="B19:B21"/>
    <mergeCell ref="D19:D21"/>
    <mergeCell ref="E20:E21"/>
    <mergeCell ref="F20:F21"/>
    <mergeCell ref="A22:F22"/>
    <mergeCell ref="A29:A32"/>
    <mergeCell ref="B29:B32"/>
    <mergeCell ref="C29:C30"/>
    <mergeCell ref="C31:C32"/>
    <mergeCell ref="A33:F33"/>
    <mergeCell ref="A11:A12"/>
    <mergeCell ref="B11:B12"/>
    <mergeCell ref="D11:D12"/>
    <mergeCell ref="A13:A14"/>
    <mergeCell ref="B13:B14"/>
    <mergeCell ref="D13:D14"/>
    <mergeCell ref="A7:F7"/>
    <mergeCell ref="A1:F1"/>
    <mergeCell ref="A2:F2"/>
    <mergeCell ref="A3:F3"/>
    <mergeCell ref="A5:F5"/>
    <mergeCell ref="B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2"/>
  <sheetViews>
    <sheetView workbookViewId="0">
      <selection activeCell="B8" sqref="B8:C11"/>
    </sheetView>
  </sheetViews>
  <sheetFormatPr defaultColWidth="9" defaultRowHeight="15.75" x14ac:dyDescent="0.25"/>
  <cols>
    <col min="1" max="1" width="3.5703125" style="20" customWidth="1"/>
    <col min="2" max="2" width="16.7109375" style="20" customWidth="1"/>
    <col min="3" max="3" width="16.28515625" style="20" customWidth="1"/>
    <col min="4" max="4" width="24.5703125" style="20" customWidth="1"/>
    <col min="5" max="5" width="25.28515625" style="20" customWidth="1"/>
    <col min="6" max="6" width="15.42578125" style="21" customWidth="1"/>
    <col min="7" max="7" width="17.140625" style="22" customWidth="1"/>
    <col min="8" max="245" width="9" style="1"/>
    <col min="246" max="246" width="3.5703125" style="1" customWidth="1"/>
    <col min="247" max="247" width="16.7109375" style="1" customWidth="1"/>
    <col min="248" max="248" width="11.42578125" style="1" customWidth="1"/>
    <col min="249" max="249" width="24.140625" style="1" customWidth="1"/>
    <col min="250" max="250" width="23.5703125" style="1" customWidth="1"/>
    <col min="251" max="251" width="14.85546875" style="1" customWidth="1"/>
    <col min="252" max="252" width="11.140625" style="1" customWidth="1"/>
    <col min="253" max="253" width="11.28515625" style="1" customWidth="1"/>
    <col min="254" max="254" width="19" style="1" customWidth="1"/>
    <col min="255" max="255" width="12.5703125" style="1" customWidth="1"/>
    <col min="256" max="256" width="14.85546875" style="1" customWidth="1"/>
    <col min="257" max="257" width="9" style="1"/>
    <col min="258" max="258" width="10.140625" style="1" customWidth="1"/>
    <col min="259" max="501" width="9" style="1"/>
    <col min="502" max="502" width="3.5703125" style="1" customWidth="1"/>
    <col min="503" max="503" width="16.7109375" style="1" customWidth="1"/>
    <col min="504" max="504" width="11.42578125" style="1" customWidth="1"/>
    <col min="505" max="505" width="24.140625" style="1" customWidth="1"/>
    <col min="506" max="506" width="23.5703125" style="1" customWidth="1"/>
    <col min="507" max="507" width="14.85546875" style="1" customWidth="1"/>
    <col min="508" max="508" width="11.140625" style="1" customWidth="1"/>
    <col min="509" max="509" width="11.28515625" style="1" customWidth="1"/>
    <col min="510" max="510" width="19" style="1" customWidth="1"/>
    <col min="511" max="511" width="12.5703125" style="1" customWidth="1"/>
    <col min="512" max="512" width="14.85546875" style="1" customWidth="1"/>
    <col min="513" max="513" width="9" style="1"/>
    <col min="514" max="514" width="10.140625" style="1" customWidth="1"/>
    <col min="515" max="757" width="9" style="1"/>
    <col min="758" max="758" width="3.5703125" style="1" customWidth="1"/>
    <col min="759" max="759" width="16.7109375" style="1" customWidth="1"/>
    <col min="760" max="760" width="11.42578125" style="1" customWidth="1"/>
    <col min="761" max="761" width="24.140625" style="1" customWidth="1"/>
    <col min="762" max="762" width="23.5703125" style="1" customWidth="1"/>
    <col min="763" max="763" width="14.85546875" style="1" customWidth="1"/>
    <col min="764" max="764" width="11.140625" style="1" customWidth="1"/>
    <col min="765" max="765" width="11.28515625" style="1" customWidth="1"/>
    <col min="766" max="766" width="19" style="1" customWidth="1"/>
    <col min="767" max="767" width="12.5703125" style="1" customWidth="1"/>
    <col min="768" max="768" width="14.85546875" style="1" customWidth="1"/>
    <col min="769" max="769" width="9" style="1"/>
    <col min="770" max="770" width="10.140625" style="1" customWidth="1"/>
    <col min="771" max="1013" width="9" style="1"/>
    <col min="1014" max="1014" width="3.5703125" style="1" customWidth="1"/>
    <col min="1015" max="1015" width="16.7109375" style="1" customWidth="1"/>
    <col min="1016" max="1016" width="11.42578125" style="1" customWidth="1"/>
    <col min="1017" max="1017" width="24.140625" style="1" customWidth="1"/>
    <col min="1018" max="1018" width="23.5703125" style="1" customWidth="1"/>
    <col min="1019" max="1019" width="14.85546875" style="1" customWidth="1"/>
    <col min="1020" max="1020" width="11.140625" style="1" customWidth="1"/>
    <col min="1021" max="1021" width="11.28515625" style="1" customWidth="1"/>
    <col min="1022" max="1022" width="19" style="1" customWidth="1"/>
    <col min="1023" max="1023" width="12.5703125" style="1" customWidth="1"/>
    <col min="1024" max="1024" width="14.85546875" style="1" customWidth="1"/>
    <col min="1025" max="1025" width="9" style="1"/>
    <col min="1026" max="1026" width="10.140625" style="1" customWidth="1"/>
    <col min="1027" max="1269" width="9" style="1"/>
    <col min="1270" max="1270" width="3.5703125" style="1" customWidth="1"/>
    <col min="1271" max="1271" width="16.7109375" style="1" customWidth="1"/>
    <col min="1272" max="1272" width="11.42578125" style="1" customWidth="1"/>
    <col min="1273" max="1273" width="24.140625" style="1" customWidth="1"/>
    <col min="1274" max="1274" width="23.5703125" style="1" customWidth="1"/>
    <col min="1275" max="1275" width="14.85546875" style="1" customWidth="1"/>
    <col min="1276" max="1276" width="11.140625" style="1" customWidth="1"/>
    <col min="1277" max="1277" width="11.28515625" style="1" customWidth="1"/>
    <col min="1278" max="1278" width="19" style="1" customWidth="1"/>
    <col min="1279" max="1279" width="12.5703125" style="1" customWidth="1"/>
    <col min="1280" max="1280" width="14.85546875" style="1" customWidth="1"/>
    <col min="1281" max="1281" width="9" style="1"/>
    <col min="1282" max="1282" width="10.140625" style="1" customWidth="1"/>
    <col min="1283" max="1525" width="9" style="1"/>
    <col min="1526" max="1526" width="3.5703125" style="1" customWidth="1"/>
    <col min="1527" max="1527" width="16.7109375" style="1" customWidth="1"/>
    <col min="1528" max="1528" width="11.42578125" style="1" customWidth="1"/>
    <col min="1529" max="1529" width="24.140625" style="1" customWidth="1"/>
    <col min="1530" max="1530" width="23.5703125" style="1" customWidth="1"/>
    <col min="1531" max="1531" width="14.85546875" style="1" customWidth="1"/>
    <col min="1532" max="1532" width="11.140625" style="1" customWidth="1"/>
    <col min="1533" max="1533" width="11.28515625" style="1" customWidth="1"/>
    <col min="1534" max="1534" width="19" style="1" customWidth="1"/>
    <col min="1535" max="1535" width="12.5703125" style="1" customWidth="1"/>
    <col min="1536" max="1536" width="14.85546875" style="1" customWidth="1"/>
    <col min="1537" max="1537" width="9" style="1"/>
    <col min="1538" max="1538" width="10.140625" style="1" customWidth="1"/>
    <col min="1539" max="1781" width="9" style="1"/>
    <col min="1782" max="1782" width="3.5703125" style="1" customWidth="1"/>
    <col min="1783" max="1783" width="16.7109375" style="1" customWidth="1"/>
    <col min="1784" max="1784" width="11.42578125" style="1" customWidth="1"/>
    <col min="1785" max="1785" width="24.140625" style="1" customWidth="1"/>
    <col min="1786" max="1786" width="23.5703125" style="1" customWidth="1"/>
    <col min="1787" max="1787" width="14.85546875" style="1" customWidth="1"/>
    <col min="1788" max="1788" width="11.140625" style="1" customWidth="1"/>
    <col min="1789" max="1789" width="11.28515625" style="1" customWidth="1"/>
    <col min="1790" max="1790" width="19" style="1" customWidth="1"/>
    <col min="1791" max="1791" width="12.5703125" style="1" customWidth="1"/>
    <col min="1792" max="1792" width="14.85546875" style="1" customWidth="1"/>
    <col min="1793" max="1793" width="9" style="1"/>
    <col min="1794" max="1794" width="10.140625" style="1" customWidth="1"/>
    <col min="1795" max="2037" width="9" style="1"/>
    <col min="2038" max="2038" width="3.5703125" style="1" customWidth="1"/>
    <col min="2039" max="2039" width="16.7109375" style="1" customWidth="1"/>
    <col min="2040" max="2040" width="11.42578125" style="1" customWidth="1"/>
    <col min="2041" max="2041" width="24.140625" style="1" customWidth="1"/>
    <col min="2042" max="2042" width="23.5703125" style="1" customWidth="1"/>
    <col min="2043" max="2043" width="14.85546875" style="1" customWidth="1"/>
    <col min="2044" max="2044" width="11.140625" style="1" customWidth="1"/>
    <col min="2045" max="2045" width="11.28515625" style="1" customWidth="1"/>
    <col min="2046" max="2046" width="19" style="1" customWidth="1"/>
    <col min="2047" max="2047" width="12.5703125" style="1" customWidth="1"/>
    <col min="2048" max="2048" width="14.85546875" style="1" customWidth="1"/>
    <col min="2049" max="2049" width="9" style="1"/>
    <col min="2050" max="2050" width="10.140625" style="1" customWidth="1"/>
    <col min="2051" max="2293" width="9" style="1"/>
    <col min="2294" max="2294" width="3.5703125" style="1" customWidth="1"/>
    <col min="2295" max="2295" width="16.7109375" style="1" customWidth="1"/>
    <col min="2296" max="2296" width="11.42578125" style="1" customWidth="1"/>
    <col min="2297" max="2297" width="24.140625" style="1" customWidth="1"/>
    <col min="2298" max="2298" width="23.5703125" style="1" customWidth="1"/>
    <col min="2299" max="2299" width="14.85546875" style="1" customWidth="1"/>
    <col min="2300" max="2300" width="11.140625" style="1" customWidth="1"/>
    <col min="2301" max="2301" width="11.28515625" style="1" customWidth="1"/>
    <col min="2302" max="2302" width="19" style="1" customWidth="1"/>
    <col min="2303" max="2303" width="12.5703125" style="1" customWidth="1"/>
    <col min="2304" max="2304" width="14.85546875" style="1" customWidth="1"/>
    <col min="2305" max="2305" width="9" style="1"/>
    <col min="2306" max="2306" width="10.140625" style="1" customWidth="1"/>
    <col min="2307" max="2549" width="9" style="1"/>
    <col min="2550" max="2550" width="3.5703125" style="1" customWidth="1"/>
    <col min="2551" max="2551" width="16.7109375" style="1" customWidth="1"/>
    <col min="2552" max="2552" width="11.42578125" style="1" customWidth="1"/>
    <col min="2553" max="2553" width="24.140625" style="1" customWidth="1"/>
    <col min="2554" max="2554" width="23.5703125" style="1" customWidth="1"/>
    <col min="2555" max="2555" width="14.85546875" style="1" customWidth="1"/>
    <col min="2556" max="2556" width="11.140625" style="1" customWidth="1"/>
    <col min="2557" max="2557" width="11.28515625" style="1" customWidth="1"/>
    <col min="2558" max="2558" width="19" style="1" customWidth="1"/>
    <col min="2559" max="2559" width="12.5703125" style="1" customWidth="1"/>
    <col min="2560" max="2560" width="14.85546875" style="1" customWidth="1"/>
    <col min="2561" max="2561" width="9" style="1"/>
    <col min="2562" max="2562" width="10.140625" style="1" customWidth="1"/>
    <col min="2563" max="2805" width="9" style="1"/>
    <col min="2806" max="2806" width="3.5703125" style="1" customWidth="1"/>
    <col min="2807" max="2807" width="16.7109375" style="1" customWidth="1"/>
    <col min="2808" max="2808" width="11.42578125" style="1" customWidth="1"/>
    <col min="2809" max="2809" width="24.140625" style="1" customWidth="1"/>
    <col min="2810" max="2810" width="23.5703125" style="1" customWidth="1"/>
    <col min="2811" max="2811" width="14.85546875" style="1" customWidth="1"/>
    <col min="2812" max="2812" width="11.140625" style="1" customWidth="1"/>
    <col min="2813" max="2813" width="11.28515625" style="1" customWidth="1"/>
    <col min="2814" max="2814" width="19" style="1" customWidth="1"/>
    <col min="2815" max="2815" width="12.5703125" style="1" customWidth="1"/>
    <col min="2816" max="2816" width="14.85546875" style="1" customWidth="1"/>
    <col min="2817" max="2817" width="9" style="1"/>
    <col min="2818" max="2818" width="10.140625" style="1" customWidth="1"/>
    <col min="2819" max="3061" width="9" style="1"/>
    <col min="3062" max="3062" width="3.5703125" style="1" customWidth="1"/>
    <col min="3063" max="3063" width="16.7109375" style="1" customWidth="1"/>
    <col min="3064" max="3064" width="11.42578125" style="1" customWidth="1"/>
    <col min="3065" max="3065" width="24.140625" style="1" customWidth="1"/>
    <col min="3066" max="3066" width="23.5703125" style="1" customWidth="1"/>
    <col min="3067" max="3067" width="14.85546875" style="1" customWidth="1"/>
    <col min="3068" max="3068" width="11.140625" style="1" customWidth="1"/>
    <col min="3069" max="3069" width="11.28515625" style="1" customWidth="1"/>
    <col min="3070" max="3070" width="19" style="1" customWidth="1"/>
    <col min="3071" max="3071" width="12.5703125" style="1" customWidth="1"/>
    <col min="3072" max="3072" width="14.85546875" style="1" customWidth="1"/>
    <col min="3073" max="3073" width="9" style="1"/>
    <col min="3074" max="3074" width="10.140625" style="1" customWidth="1"/>
    <col min="3075" max="3317" width="9" style="1"/>
    <col min="3318" max="3318" width="3.5703125" style="1" customWidth="1"/>
    <col min="3319" max="3319" width="16.7109375" style="1" customWidth="1"/>
    <col min="3320" max="3320" width="11.42578125" style="1" customWidth="1"/>
    <col min="3321" max="3321" width="24.140625" style="1" customWidth="1"/>
    <col min="3322" max="3322" width="23.5703125" style="1" customWidth="1"/>
    <col min="3323" max="3323" width="14.85546875" style="1" customWidth="1"/>
    <col min="3324" max="3324" width="11.140625" style="1" customWidth="1"/>
    <col min="3325" max="3325" width="11.28515625" style="1" customWidth="1"/>
    <col min="3326" max="3326" width="19" style="1" customWidth="1"/>
    <col min="3327" max="3327" width="12.5703125" style="1" customWidth="1"/>
    <col min="3328" max="3328" width="14.85546875" style="1" customWidth="1"/>
    <col min="3329" max="3329" width="9" style="1"/>
    <col min="3330" max="3330" width="10.140625" style="1" customWidth="1"/>
    <col min="3331" max="3573" width="9" style="1"/>
    <col min="3574" max="3574" width="3.5703125" style="1" customWidth="1"/>
    <col min="3575" max="3575" width="16.7109375" style="1" customWidth="1"/>
    <col min="3576" max="3576" width="11.42578125" style="1" customWidth="1"/>
    <col min="3577" max="3577" width="24.140625" style="1" customWidth="1"/>
    <col min="3578" max="3578" width="23.5703125" style="1" customWidth="1"/>
    <col min="3579" max="3579" width="14.85546875" style="1" customWidth="1"/>
    <col min="3580" max="3580" width="11.140625" style="1" customWidth="1"/>
    <col min="3581" max="3581" width="11.28515625" style="1" customWidth="1"/>
    <col min="3582" max="3582" width="19" style="1" customWidth="1"/>
    <col min="3583" max="3583" width="12.5703125" style="1" customWidth="1"/>
    <col min="3584" max="3584" width="14.85546875" style="1" customWidth="1"/>
    <col min="3585" max="3585" width="9" style="1"/>
    <col min="3586" max="3586" width="10.140625" style="1" customWidth="1"/>
    <col min="3587" max="3829" width="9" style="1"/>
    <col min="3830" max="3830" width="3.5703125" style="1" customWidth="1"/>
    <col min="3831" max="3831" width="16.7109375" style="1" customWidth="1"/>
    <col min="3832" max="3832" width="11.42578125" style="1" customWidth="1"/>
    <col min="3833" max="3833" width="24.140625" style="1" customWidth="1"/>
    <col min="3834" max="3834" width="23.5703125" style="1" customWidth="1"/>
    <col min="3835" max="3835" width="14.85546875" style="1" customWidth="1"/>
    <col min="3836" max="3836" width="11.140625" style="1" customWidth="1"/>
    <col min="3837" max="3837" width="11.28515625" style="1" customWidth="1"/>
    <col min="3838" max="3838" width="19" style="1" customWidth="1"/>
    <col min="3839" max="3839" width="12.5703125" style="1" customWidth="1"/>
    <col min="3840" max="3840" width="14.85546875" style="1" customWidth="1"/>
    <col min="3841" max="3841" width="9" style="1"/>
    <col min="3842" max="3842" width="10.140625" style="1" customWidth="1"/>
    <col min="3843" max="4085" width="9" style="1"/>
    <col min="4086" max="4086" width="3.5703125" style="1" customWidth="1"/>
    <col min="4087" max="4087" width="16.7109375" style="1" customWidth="1"/>
    <col min="4088" max="4088" width="11.42578125" style="1" customWidth="1"/>
    <col min="4089" max="4089" width="24.140625" style="1" customWidth="1"/>
    <col min="4090" max="4090" width="23.5703125" style="1" customWidth="1"/>
    <col min="4091" max="4091" width="14.85546875" style="1" customWidth="1"/>
    <col min="4092" max="4092" width="11.140625" style="1" customWidth="1"/>
    <col min="4093" max="4093" width="11.28515625" style="1" customWidth="1"/>
    <col min="4094" max="4094" width="19" style="1" customWidth="1"/>
    <col min="4095" max="4095" width="12.5703125" style="1" customWidth="1"/>
    <col min="4096" max="4096" width="14.85546875" style="1" customWidth="1"/>
    <col min="4097" max="4097" width="9" style="1"/>
    <col min="4098" max="4098" width="10.140625" style="1" customWidth="1"/>
    <col min="4099" max="4341" width="9" style="1"/>
    <col min="4342" max="4342" width="3.5703125" style="1" customWidth="1"/>
    <col min="4343" max="4343" width="16.7109375" style="1" customWidth="1"/>
    <col min="4344" max="4344" width="11.42578125" style="1" customWidth="1"/>
    <col min="4345" max="4345" width="24.140625" style="1" customWidth="1"/>
    <col min="4346" max="4346" width="23.5703125" style="1" customWidth="1"/>
    <col min="4347" max="4347" width="14.85546875" style="1" customWidth="1"/>
    <col min="4348" max="4348" width="11.140625" style="1" customWidth="1"/>
    <col min="4349" max="4349" width="11.28515625" style="1" customWidth="1"/>
    <col min="4350" max="4350" width="19" style="1" customWidth="1"/>
    <col min="4351" max="4351" width="12.5703125" style="1" customWidth="1"/>
    <col min="4352" max="4352" width="14.85546875" style="1" customWidth="1"/>
    <col min="4353" max="4353" width="9" style="1"/>
    <col min="4354" max="4354" width="10.140625" style="1" customWidth="1"/>
    <col min="4355" max="4597" width="9" style="1"/>
    <col min="4598" max="4598" width="3.5703125" style="1" customWidth="1"/>
    <col min="4599" max="4599" width="16.7109375" style="1" customWidth="1"/>
    <col min="4600" max="4600" width="11.42578125" style="1" customWidth="1"/>
    <col min="4601" max="4601" width="24.140625" style="1" customWidth="1"/>
    <col min="4602" max="4602" width="23.5703125" style="1" customWidth="1"/>
    <col min="4603" max="4603" width="14.85546875" style="1" customWidth="1"/>
    <col min="4604" max="4604" width="11.140625" style="1" customWidth="1"/>
    <col min="4605" max="4605" width="11.28515625" style="1" customWidth="1"/>
    <col min="4606" max="4606" width="19" style="1" customWidth="1"/>
    <col min="4607" max="4607" width="12.5703125" style="1" customWidth="1"/>
    <col min="4608" max="4608" width="14.85546875" style="1" customWidth="1"/>
    <col min="4609" max="4609" width="9" style="1"/>
    <col min="4610" max="4610" width="10.140625" style="1" customWidth="1"/>
    <col min="4611" max="4853" width="9" style="1"/>
    <col min="4854" max="4854" width="3.5703125" style="1" customWidth="1"/>
    <col min="4855" max="4855" width="16.7109375" style="1" customWidth="1"/>
    <col min="4856" max="4856" width="11.42578125" style="1" customWidth="1"/>
    <col min="4857" max="4857" width="24.140625" style="1" customWidth="1"/>
    <col min="4858" max="4858" width="23.5703125" style="1" customWidth="1"/>
    <col min="4859" max="4859" width="14.85546875" style="1" customWidth="1"/>
    <col min="4860" max="4860" width="11.140625" style="1" customWidth="1"/>
    <col min="4861" max="4861" width="11.28515625" style="1" customWidth="1"/>
    <col min="4862" max="4862" width="19" style="1" customWidth="1"/>
    <col min="4863" max="4863" width="12.5703125" style="1" customWidth="1"/>
    <col min="4864" max="4864" width="14.85546875" style="1" customWidth="1"/>
    <col min="4865" max="4865" width="9" style="1"/>
    <col min="4866" max="4866" width="10.140625" style="1" customWidth="1"/>
    <col min="4867" max="5109" width="9" style="1"/>
    <col min="5110" max="5110" width="3.5703125" style="1" customWidth="1"/>
    <col min="5111" max="5111" width="16.7109375" style="1" customWidth="1"/>
    <col min="5112" max="5112" width="11.42578125" style="1" customWidth="1"/>
    <col min="5113" max="5113" width="24.140625" style="1" customWidth="1"/>
    <col min="5114" max="5114" width="23.5703125" style="1" customWidth="1"/>
    <col min="5115" max="5115" width="14.85546875" style="1" customWidth="1"/>
    <col min="5116" max="5116" width="11.140625" style="1" customWidth="1"/>
    <col min="5117" max="5117" width="11.28515625" style="1" customWidth="1"/>
    <col min="5118" max="5118" width="19" style="1" customWidth="1"/>
    <col min="5119" max="5119" width="12.5703125" style="1" customWidth="1"/>
    <col min="5120" max="5120" width="14.85546875" style="1" customWidth="1"/>
    <col min="5121" max="5121" width="9" style="1"/>
    <col min="5122" max="5122" width="10.140625" style="1" customWidth="1"/>
    <col min="5123" max="5365" width="9" style="1"/>
    <col min="5366" max="5366" width="3.5703125" style="1" customWidth="1"/>
    <col min="5367" max="5367" width="16.7109375" style="1" customWidth="1"/>
    <col min="5368" max="5368" width="11.42578125" style="1" customWidth="1"/>
    <col min="5369" max="5369" width="24.140625" style="1" customWidth="1"/>
    <col min="5370" max="5370" width="23.5703125" style="1" customWidth="1"/>
    <col min="5371" max="5371" width="14.85546875" style="1" customWidth="1"/>
    <col min="5372" max="5372" width="11.140625" style="1" customWidth="1"/>
    <col min="5373" max="5373" width="11.28515625" style="1" customWidth="1"/>
    <col min="5374" max="5374" width="19" style="1" customWidth="1"/>
    <col min="5375" max="5375" width="12.5703125" style="1" customWidth="1"/>
    <col min="5376" max="5376" width="14.85546875" style="1" customWidth="1"/>
    <col min="5377" max="5377" width="9" style="1"/>
    <col min="5378" max="5378" width="10.140625" style="1" customWidth="1"/>
    <col min="5379" max="5621" width="9" style="1"/>
    <col min="5622" max="5622" width="3.5703125" style="1" customWidth="1"/>
    <col min="5623" max="5623" width="16.7109375" style="1" customWidth="1"/>
    <col min="5624" max="5624" width="11.42578125" style="1" customWidth="1"/>
    <col min="5625" max="5625" width="24.140625" style="1" customWidth="1"/>
    <col min="5626" max="5626" width="23.5703125" style="1" customWidth="1"/>
    <col min="5627" max="5627" width="14.85546875" style="1" customWidth="1"/>
    <col min="5628" max="5628" width="11.140625" style="1" customWidth="1"/>
    <col min="5629" max="5629" width="11.28515625" style="1" customWidth="1"/>
    <col min="5630" max="5630" width="19" style="1" customWidth="1"/>
    <col min="5631" max="5631" width="12.5703125" style="1" customWidth="1"/>
    <col min="5632" max="5632" width="14.85546875" style="1" customWidth="1"/>
    <col min="5633" max="5633" width="9" style="1"/>
    <col min="5634" max="5634" width="10.140625" style="1" customWidth="1"/>
    <col min="5635" max="5877" width="9" style="1"/>
    <col min="5878" max="5878" width="3.5703125" style="1" customWidth="1"/>
    <col min="5879" max="5879" width="16.7109375" style="1" customWidth="1"/>
    <col min="5880" max="5880" width="11.42578125" style="1" customWidth="1"/>
    <col min="5881" max="5881" width="24.140625" style="1" customWidth="1"/>
    <col min="5882" max="5882" width="23.5703125" style="1" customWidth="1"/>
    <col min="5883" max="5883" width="14.85546875" style="1" customWidth="1"/>
    <col min="5884" max="5884" width="11.140625" style="1" customWidth="1"/>
    <col min="5885" max="5885" width="11.28515625" style="1" customWidth="1"/>
    <col min="5886" max="5886" width="19" style="1" customWidth="1"/>
    <col min="5887" max="5887" width="12.5703125" style="1" customWidth="1"/>
    <col min="5888" max="5888" width="14.85546875" style="1" customWidth="1"/>
    <col min="5889" max="5889" width="9" style="1"/>
    <col min="5890" max="5890" width="10.140625" style="1" customWidth="1"/>
    <col min="5891" max="6133" width="9" style="1"/>
    <col min="6134" max="6134" width="3.5703125" style="1" customWidth="1"/>
    <col min="6135" max="6135" width="16.7109375" style="1" customWidth="1"/>
    <col min="6136" max="6136" width="11.42578125" style="1" customWidth="1"/>
    <col min="6137" max="6137" width="24.140625" style="1" customWidth="1"/>
    <col min="6138" max="6138" width="23.5703125" style="1" customWidth="1"/>
    <col min="6139" max="6139" width="14.85546875" style="1" customWidth="1"/>
    <col min="6140" max="6140" width="11.140625" style="1" customWidth="1"/>
    <col min="6141" max="6141" width="11.28515625" style="1" customWidth="1"/>
    <col min="6142" max="6142" width="19" style="1" customWidth="1"/>
    <col min="6143" max="6143" width="12.5703125" style="1" customWidth="1"/>
    <col min="6144" max="6144" width="14.85546875" style="1" customWidth="1"/>
    <col min="6145" max="6145" width="9" style="1"/>
    <col min="6146" max="6146" width="10.140625" style="1" customWidth="1"/>
    <col min="6147" max="6389" width="9" style="1"/>
    <col min="6390" max="6390" width="3.5703125" style="1" customWidth="1"/>
    <col min="6391" max="6391" width="16.7109375" style="1" customWidth="1"/>
    <col min="6392" max="6392" width="11.42578125" style="1" customWidth="1"/>
    <col min="6393" max="6393" width="24.140625" style="1" customWidth="1"/>
    <col min="6394" max="6394" width="23.5703125" style="1" customWidth="1"/>
    <col min="6395" max="6395" width="14.85546875" style="1" customWidth="1"/>
    <col min="6396" max="6396" width="11.140625" style="1" customWidth="1"/>
    <col min="6397" max="6397" width="11.28515625" style="1" customWidth="1"/>
    <col min="6398" max="6398" width="19" style="1" customWidth="1"/>
    <col min="6399" max="6399" width="12.5703125" style="1" customWidth="1"/>
    <col min="6400" max="6400" width="14.85546875" style="1" customWidth="1"/>
    <col min="6401" max="6401" width="9" style="1"/>
    <col min="6402" max="6402" width="10.140625" style="1" customWidth="1"/>
    <col min="6403" max="6645" width="9" style="1"/>
    <col min="6646" max="6646" width="3.5703125" style="1" customWidth="1"/>
    <col min="6647" max="6647" width="16.7109375" style="1" customWidth="1"/>
    <col min="6648" max="6648" width="11.42578125" style="1" customWidth="1"/>
    <col min="6649" max="6649" width="24.140625" style="1" customWidth="1"/>
    <col min="6650" max="6650" width="23.5703125" style="1" customWidth="1"/>
    <col min="6651" max="6651" width="14.85546875" style="1" customWidth="1"/>
    <col min="6652" max="6652" width="11.140625" style="1" customWidth="1"/>
    <col min="6653" max="6653" width="11.28515625" style="1" customWidth="1"/>
    <col min="6654" max="6654" width="19" style="1" customWidth="1"/>
    <col min="6655" max="6655" width="12.5703125" style="1" customWidth="1"/>
    <col min="6656" max="6656" width="14.85546875" style="1" customWidth="1"/>
    <col min="6657" max="6657" width="9" style="1"/>
    <col min="6658" max="6658" width="10.140625" style="1" customWidth="1"/>
    <col min="6659" max="6901" width="9" style="1"/>
    <col min="6902" max="6902" width="3.5703125" style="1" customWidth="1"/>
    <col min="6903" max="6903" width="16.7109375" style="1" customWidth="1"/>
    <col min="6904" max="6904" width="11.42578125" style="1" customWidth="1"/>
    <col min="6905" max="6905" width="24.140625" style="1" customWidth="1"/>
    <col min="6906" max="6906" width="23.5703125" style="1" customWidth="1"/>
    <col min="6907" max="6907" width="14.85546875" style="1" customWidth="1"/>
    <col min="6908" max="6908" width="11.140625" style="1" customWidth="1"/>
    <col min="6909" max="6909" width="11.28515625" style="1" customWidth="1"/>
    <col min="6910" max="6910" width="19" style="1" customWidth="1"/>
    <col min="6911" max="6911" width="12.5703125" style="1" customWidth="1"/>
    <col min="6912" max="6912" width="14.85546875" style="1" customWidth="1"/>
    <col min="6913" max="6913" width="9" style="1"/>
    <col min="6914" max="6914" width="10.140625" style="1" customWidth="1"/>
    <col min="6915" max="7157" width="9" style="1"/>
    <col min="7158" max="7158" width="3.5703125" style="1" customWidth="1"/>
    <col min="7159" max="7159" width="16.7109375" style="1" customWidth="1"/>
    <col min="7160" max="7160" width="11.42578125" style="1" customWidth="1"/>
    <col min="7161" max="7161" width="24.140625" style="1" customWidth="1"/>
    <col min="7162" max="7162" width="23.5703125" style="1" customWidth="1"/>
    <col min="7163" max="7163" width="14.85546875" style="1" customWidth="1"/>
    <col min="7164" max="7164" width="11.140625" style="1" customWidth="1"/>
    <col min="7165" max="7165" width="11.28515625" style="1" customWidth="1"/>
    <col min="7166" max="7166" width="19" style="1" customWidth="1"/>
    <col min="7167" max="7167" width="12.5703125" style="1" customWidth="1"/>
    <col min="7168" max="7168" width="14.85546875" style="1" customWidth="1"/>
    <col min="7169" max="7169" width="9" style="1"/>
    <col min="7170" max="7170" width="10.140625" style="1" customWidth="1"/>
    <col min="7171" max="7413" width="9" style="1"/>
    <col min="7414" max="7414" width="3.5703125" style="1" customWidth="1"/>
    <col min="7415" max="7415" width="16.7109375" style="1" customWidth="1"/>
    <col min="7416" max="7416" width="11.42578125" style="1" customWidth="1"/>
    <col min="7417" max="7417" width="24.140625" style="1" customWidth="1"/>
    <col min="7418" max="7418" width="23.5703125" style="1" customWidth="1"/>
    <col min="7419" max="7419" width="14.85546875" style="1" customWidth="1"/>
    <col min="7420" max="7420" width="11.140625" style="1" customWidth="1"/>
    <col min="7421" max="7421" width="11.28515625" style="1" customWidth="1"/>
    <col min="7422" max="7422" width="19" style="1" customWidth="1"/>
    <col min="7423" max="7423" width="12.5703125" style="1" customWidth="1"/>
    <col min="7424" max="7424" width="14.85546875" style="1" customWidth="1"/>
    <col min="7425" max="7425" width="9" style="1"/>
    <col min="7426" max="7426" width="10.140625" style="1" customWidth="1"/>
    <col min="7427" max="7669" width="9" style="1"/>
    <col min="7670" max="7670" width="3.5703125" style="1" customWidth="1"/>
    <col min="7671" max="7671" width="16.7109375" style="1" customWidth="1"/>
    <col min="7672" max="7672" width="11.42578125" style="1" customWidth="1"/>
    <col min="7673" max="7673" width="24.140625" style="1" customWidth="1"/>
    <col min="7674" max="7674" width="23.5703125" style="1" customWidth="1"/>
    <col min="7675" max="7675" width="14.85546875" style="1" customWidth="1"/>
    <col min="7676" max="7676" width="11.140625" style="1" customWidth="1"/>
    <col min="7677" max="7677" width="11.28515625" style="1" customWidth="1"/>
    <col min="7678" max="7678" width="19" style="1" customWidth="1"/>
    <col min="7679" max="7679" width="12.5703125" style="1" customWidth="1"/>
    <col min="7680" max="7680" width="14.85546875" style="1" customWidth="1"/>
    <col min="7681" max="7681" width="9" style="1"/>
    <col min="7682" max="7682" width="10.140625" style="1" customWidth="1"/>
    <col min="7683" max="7925" width="9" style="1"/>
    <col min="7926" max="7926" width="3.5703125" style="1" customWidth="1"/>
    <col min="7927" max="7927" width="16.7109375" style="1" customWidth="1"/>
    <col min="7928" max="7928" width="11.42578125" style="1" customWidth="1"/>
    <col min="7929" max="7929" width="24.140625" style="1" customWidth="1"/>
    <col min="7930" max="7930" width="23.5703125" style="1" customWidth="1"/>
    <col min="7931" max="7931" width="14.85546875" style="1" customWidth="1"/>
    <col min="7932" max="7932" width="11.140625" style="1" customWidth="1"/>
    <col min="7933" max="7933" width="11.28515625" style="1" customWidth="1"/>
    <col min="7934" max="7934" width="19" style="1" customWidth="1"/>
    <col min="7935" max="7935" width="12.5703125" style="1" customWidth="1"/>
    <col min="7936" max="7936" width="14.85546875" style="1" customWidth="1"/>
    <col min="7937" max="7937" width="9" style="1"/>
    <col min="7938" max="7938" width="10.140625" style="1" customWidth="1"/>
    <col min="7939" max="8181" width="9" style="1"/>
    <col min="8182" max="8182" width="3.5703125" style="1" customWidth="1"/>
    <col min="8183" max="8183" width="16.7109375" style="1" customWidth="1"/>
    <col min="8184" max="8184" width="11.42578125" style="1" customWidth="1"/>
    <col min="8185" max="8185" width="24.140625" style="1" customWidth="1"/>
    <col min="8186" max="8186" width="23.5703125" style="1" customWidth="1"/>
    <col min="8187" max="8187" width="14.85546875" style="1" customWidth="1"/>
    <col min="8188" max="8188" width="11.140625" style="1" customWidth="1"/>
    <col min="8189" max="8189" width="11.28515625" style="1" customWidth="1"/>
    <col min="8190" max="8190" width="19" style="1" customWidth="1"/>
    <col min="8191" max="8191" width="12.5703125" style="1" customWidth="1"/>
    <col min="8192" max="8192" width="14.85546875" style="1" customWidth="1"/>
    <col min="8193" max="8193" width="9" style="1"/>
    <col min="8194" max="8194" width="10.140625" style="1" customWidth="1"/>
    <col min="8195" max="8437" width="9" style="1"/>
    <col min="8438" max="8438" width="3.5703125" style="1" customWidth="1"/>
    <col min="8439" max="8439" width="16.7109375" style="1" customWidth="1"/>
    <col min="8440" max="8440" width="11.42578125" style="1" customWidth="1"/>
    <col min="8441" max="8441" width="24.140625" style="1" customWidth="1"/>
    <col min="8442" max="8442" width="23.5703125" style="1" customWidth="1"/>
    <col min="8443" max="8443" width="14.85546875" style="1" customWidth="1"/>
    <col min="8444" max="8444" width="11.140625" style="1" customWidth="1"/>
    <col min="8445" max="8445" width="11.28515625" style="1" customWidth="1"/>
    <col min="8446" max="8446" width="19" style="1" customWidth="1"/>
    <col min="8447" max="8447" width="12.5703125" style="1" customWidth="1"/>
    <col min="8448" max="8448" width="14.85546875" style="1" customWidth="1"/>
    <col min="8449" max="8449" width="9" style="1"/>
    <col min="8450" max="8450" width="10.140625" style="1" customWidth="1"/>
    <col min="8451" max="8693" width="9" style="1"/>
    <col min="8694" max="8694" width="3.5703125" style="1" customWidth="1"/>
    <col min="8695" max="8695" width="16.7109375" style="1" customWidth="1"/>
    <col min="8696" max="8696" width="11.42578125" style="1" customWidth="1"/>
    <col min="8697" max="8697" width="24.140625" style="1" customWidth="1"/>
    <col min="8698" max="8698" width="23.5703125" style="1" customWidth="1"/>
    <col min="8699" max="8699" width="14.85546875" style="1" customWidth="1"/>
    <col min="8700" max="8700" width="11.140625" style="1" customWidth="1"/>
    <col min="8701" max="8701" width="11.28515625" style="1" customWidth="1"/>
    <col min="8702" max="8702" width="19" style="1" customWidth="1"/>
    <col min="8703" max="8703" width="12.5703125" style="1" customWidth="1"/>
    <col min="8704" max="8704" width="14.85546875" style="1" customWidth="1"/>
    <col min="8705" max="8705" width="9" style="1"/>
    <col min="8706" max="8706" width="10.140625" style="1" customWidth="1"/>
    <col min="8707" max="8949" width="9" style="1"/>
    <col min="8950" max="8950" width="3.5703125" style="1" customWidth="1"/>
    <col min="8951" max="8951" width="16.7109375" style="1" customWidth="1"/>
    <col min="8952" max="8952" width="11.42578125" style="1" customWidth="1"/>
    <col min="8953" max="8953" width="24.140625" style="1" customWidth="1"/>
    <col min="8954" max="8954" width="23.5703125" style="1" customWidth="1"/>
    <col min="8955" max="8955" width="14.85546875" style="1" customWidth="1"/>
    <col min="8956" max="8956" width="11.140625" style="1" customWidth="1"/>
    <col min="8957" max="8957" width="11.28515625" style="1" customWidth="1"/>
    <col min="8958" max="8958" width="19" style="1" customWidth="1"/>
    <col min="8959" max="8959" width="12.5703125" style="1" customWidth="1"/>
    <col min="8960" max="8960" width="14.85546875" style="1" customWidth="1"/>
    <col min="8961" max="8961" width="9" style="1"/>
    <col min="8962" max="8962" width="10.140625" style="1" customWidth="1"/>
    <col min="8963" max="9205" width="9" style="1"/>
    <col min="9206" max="9206" width="3.5703125" style="1" customWidth="1"/>
    <col min="9207" max="9207" width="16.7109375" style="1" customWidth="1"/>
    <col min="9208" max="9208" width="11.42578125" style="1" customWidth="1"/>
    <col min="9209" max="9209" width="24.140625" style="1" customWidth="1"/>
    <col min="9210" max="9210" width="23.5703125" style="1" customWidth="1"/>
    <col min="9211" max="9211" width="14.85546875" style="1" customWidth="1"/>
    <col min="9212" max="9212" width="11.140625" style="1" customWidth="1"/>
    <col min="9213" max="9213" width="11.28515625" style="1" customWidth="1"/>
    <col min="9214" max="9214" width="19" style="1" customWidth="1"/>
    <col min="9215" max="9215" width="12.5703125" style="1" customWidth="1"/>
    <col min="9216" max="9216" width="14.85546875" style="1" customWidth="1"/>
    <col min="9217" max="9217" width="9" style="1"/>
    <col min="9218" max="9218" width="10.140625" style="1" customWidth="1"/>
    <col min="9219" max="9461" width="9" style="1"/>
    <col min="9462" max="9462" width="3.5703125" style="1" customWidth="1"/>
    <col min="9463" max="9463" width="16.7109375" style="1" customWidth="1"/>
    <col min="9464" max="9464" width="11.42578125" style="1" customWidth="1"/>
    <col min="9465" max="9465" width="24.140625" style="1" customWidth="1"/>
    <col min="9466" max="9466" width="23.5703125" style="1" customWidth="1"/>
    <col min="9467" max="9467" width="14.85546875" style="1" customWidth="1"/>
    <col min="9468" max="9468" width="11.140625" style="1" customWidth="1"/>
    <col min="9469" max="9469" width="11.28515625" style="1" customWidth="1"/>
    <col min="9470" max="9470" width="19" style="1" customWidth="1"/>
    <col min="9471" max="9471" width="12.5703125" style="1" customWidth="1"/>
    <col min="9472" max="9472" width="14.85546875" style="1" customWidth="1"/>
    <col min="9473" max="9473" width="9" style="1"/>
    <col min="9474" max="9474" width="10.140625" style="1" customWidth="1"/>
    <col min="9475" max="9717" width="9" style="1"/>
    <col min="9718" max="9718" width="3.5703125" style="1" customWidth="1"/>
    <col min="9719" max="9719" width="16.7109375" style="1" customWidth="1"/>
    <col min="9720" max="9720" width="11.42578125" style="1" customWidth="1"/>
    <col min="9721" max="9721" width="24.140625" style="1" customWidth="1"/>
    <col min="9722" max="9722" width="23.5703125" style="1" customWidth="1"/>
    <col min="9723" max="9723" width="14.85546875" style="1" customWidth="1"/>
    <col min="9724" max="9724" width="11.140625" style="1" customWidth="1"/>
    <col min="9725" max="9725" width="11.28515625" style="1" customWidth="1"/>
    <col min="9726" max="9726" width="19" style="1" customWidth="1"/>
    <col min="9727" max="9727" width="12.5703125" style="1" customWidth="1"/>
    <col min="9728" max="9728" width="14.85546875" style="1" customWidth="1"/>
    <col min="9729" max="9729" width="9" style="1"/>
    <col min="9730" max="9730" width="10.140625" style="1" customWidth="1"/>
    <col min="9731" max="9973" width="9" style="1"/>
    <col min="9974" max="9974" width="3.5703125" style="1" customWidth="1"/>
    <col min="9975" max="9975" width="16.7109375" style="1" customWidth="1"/>
    <col min="9976" max="9976" width="11.42578125" style="1" customWidth="1"/>
    <col min="9977" max="9977" width="24.140625" style="1" customWidth="1"/>
    <col min="9978" max="9978" width="23.5703125" style="1" customWidth="1"/>
    <col min="9979" max="9979" width="14.85546875" style="1" customWidth="1"/>
    <col min="9980" max="9980" width="11.140625" style="1" customWidth="1"/>
    <col min="9981" max="9981" width="11.28515625" style="1" customWidth="1"/>
    <col min="9982" max="9982" width="19" style="1" customWidth="1"/>
    <col min="9983" max="9983" width="12.5703125" style="1" customWidth="1"/>
    <col min="9984" max="9984" width="14.85546875" style="1" customWidth="1"/>
    <col min="9985" max="9985" width="9" style="1"/>
    <col min="9986" max="9986" width="10.140625" style="1" customWidth="1"/>
    <col min="9987" max="10229" width="9" style="1"/>
    <col min="10230" max="10230" width="3.5703125" style="1" customWidth="1"/>
    <col min="10231" max="10231" width="16.7109375" style="1" customWidth="1"/>
    <col min="10232" max="10232" width="11.42578125" style="1" customWidth="1"/>
    <col min="10233" max="10233" width="24.140625" style="1" customWidth="1"/>
    <col min="10234" max="10234" width="23.5703125" style="1" customWidth="1"/>
    <col min="10235" max="10235" width="14.85546875" style="1" customWidth="1"/>
    <col min="10236" max="10236" width="11.140625" style="1" customWidth="1"/>
    <col min="10237" max="10237" width="11.28515625" style="1" customWidth="1"/>
    <col min="10238" max="10238" width="19" style="1" customWidth="1"/>
    <col min="10239" max="10239" width="12.5703125" style="1" customWidth="1"/>
    <col min="10240" max="10240" width="14.85546875" style="1" customWidth="1"/>
    <col min="10241" max="10241" width="9" style="1"/>
    <col min="10242" max="10242" width="10.140625" style="1" customWidth="1"/>
    <col min="10243" max="10485" width="9" style="1"/>
    <col min="10486" max="10486" width="3.5703125" style="1" customWidth="1"/>
    <col min="10487" max="10487" width="16.7109375" style="1" customWidth="1"/>
    <col min="10488" max="10488" width="11.42578125" style="1" customWidth="1"/>
    <col min="10489" max="10489" width="24.140625" style="1" customWidth="1"/>
    <col min="10490" max="10490" width="23.5703125" style="1" customWidth="1"/>
    <col min="10491" max="10491" width="14.85546875" style="1" customWidth="1"/>
    <col min="10492" max="10492" width="11.140625" style="1" customWidth="1"/>
    <col min="10493" max="10493" width="11.28515625" style="1" customWidth="1"/>
    <col min="10494" max="10494" width="19" style="1" customWidth="1"/>
    <col min="10495" max="10495" width="12.5703125" style="1" customWidth="1"/>
    <col min="10496" max="10496" width="14.85546875" style="1" customWidth="1"/>
    <col min="10497" max="10497" width="9" style="1"/>
    <col min="10498" max="10498" width="10.140625" style="1" customWidth="1"/>
    <col min="10499" max="10741" width="9" style="1"/>
    <col min="10742" max="10742" width="3.5703125" style="1" customWidth="1"/>
    <col min="10743" max="10743" width="16.7109375" style="1" customWidth="1"/>
    <col min="10744" max="10744" width="11.42578125" style="1" customWidth="1"/>
    <col min="10745" max="10745" width="24.140625" style="1" customWidth="1"/>
    <col min="10746" max="10746" width="23.5703125" style="1" customWidth="1"/>
    <col min="10747" max="10747" width="14.85546875" style="1" customWidth="1"/>
    <col min="10748" max="10748" width="11.140625" style="1" customWidth="1"/>
    <col min="10749" max="10749" width="11.28515625" style="1" customWidth="1"/>
    <col min="10750" max="10750" width="19" style="1" customWidth="1"/>
    <col min="10751" max="10751" width="12.5703125" style="1" customWidth="1"/>
    <col min="10752" max="10752" width="14.85546875" style="1" customWidth="1"/>
    <col min="10753" max="10753" width="9" style="1"/>
    <col min="10754" max="10754" width="10.140625" style="1" customWidth="1"/>
    <col min="10755" max="10997" width="9" style="1"/>
    <col min="10998" max="10998" width="3.5703125" style="1" customWidth="1"/>
    <col min="10999" max="10999" width="16.7109375" style="1" customWidth="1"/>
    <col min="11000" max="11000" width="11.42578125" style="1" customWidth="1"/>
    <col min="11001" max="11001" width="24.140625" style="1" customWidth="1"/>
    <col min="11002" max="11002" width="23.5703125" style="1" customWidth="1"/>
    <col min="11003" max="11003" width="14.85546875" style="1" customWidth="1"/>
    <col min="11004" max="11004" width="11.140625" style="1" customWidth="1"/>
    <col min="11005" max="11005" width="11.28515625" style="1" customWidth="1"/>
    <col min="11006" max="11006" width="19" style="1" customWidth="1"/>
    <col min="11007" max="11007" width="12.5703125" style="1" customWidth="1"/>
    <col min="11008" max="11008" width="14.85546875" style="1" customWidth="1"/>
    <col min="11009" max="11009" width="9" style="1"/>
    <col min="11010" max="11010" width="10.140625" style="1" customWidth="1"/>
    <col min="11011" max="11253" width="9" style="1"/>
    <col min="11254" max="11254" width="3.5703125" style="1" customWidth="1"/>
    <col min="11255" max="11255" width="16.7109375" style="1" customWidth="1"/>
    <col min="11256" max="11256" width="11.42578125" style="1" customWidth="1"/>
    <col min="11257" max="11257" width="24.140625" style="1" customWidth="1"/>
    <col min="11258" max="11258" width="23.5703125" style="1" customWidth="1"/>
    <col min="11259" max="11259" width="14.85546875" style="1" customWidth="1"/>
    <col min="11260" max="11260" width="11.140625" style="1" customWidth="1"/>
    <col min="11261" max="11261" width="11.28515625" style="1" customWidth="1"/>
    <col min="11262" max="11262" width="19" style="1" customWidth="1"/>
    <col min="11263" max="11263" width="12.5703125" style="1" customWidth="1"/>
    <col min="11264" max="11264" width="14.85546875" style="1" customWidth="1"/>
    <col min="11265" max="11265" width="9" style="1"/>
    <col min="11266" max="11266" width="10.140625" style="1" customWidth="1"/>
    <col min="11267" max="11509" width="9" style="1"/>
    <col min="11510" max="11510" width="3.5703125" style="1" customWidth="1"/>
    <col min="11511" max="11511" width="16.7109375" style="1" customWidth="1"/>
    <col min="11512" max="11512" width="11.42578125" style="1" customWidth="1"/>
    <col min="11513" max="11513" width="24.140625" style="1" customWidth="1"/>
    <col min="11514" max="11514" width="23.5703125" style="1" customWidth="1"/>
    <col min="11515" max="11515" width="14.85546875" style="1" customWidth="1"/>
    <col min="11516" max="11516" width="11.140625" style="1" customWidth="1"/>
    <col min="11517" max="11517" width="11.28515625" style="1" customWidth="1"/>
    <col min="11518" max="11518" width="19" style="1" customWidth="1"/>
    <col min="11519" max="11519" width="12.5703125" style="1" customWidth="1"/>
    <col min="11520" max="11520" width="14.85546875" style="1" customWidth="1"/>
    <col min="11521" max="11521" width="9" style="1"/>
    <col min="11522" max="11522" width="10.140625" style="1" customWidth="1"/>
    <col min="11523" max="11765" width="9" style="1"/>
    <col min="11766" max="11766" width="3.5703125" style="1" customWidth="1"/>
    <col min="11767" max="11767" width="16.7109375" style="1" customWidth="1"/>
    <col min="11768" max="11768" width="11.42578125" style="1" customWidth="1"/>
    <col min="11769" max="11769" width="24.140625" style="1" customWidth="1"/>
    <col min="11770" max="11770" width="23.5703125" style="1" customWidth="1"/>
    <col min="11771" max="11771" width="14.85546875" style="1" customWidth="1"/>
    <col min="11772" max="11772" width="11.140625" style="1" customWidth="1"/>
    <col min="11773" max="11773" width="11.28515625" style="1" customWidth="1"/>
    <col min="11774" max="11774" width="19" style="1" customWidth="1"/>
    <col min="11775" max="11775" width="12.5703125" style="1" customWidth="1"/>
    <col min="11776" max="11776" width="14.85546875" style="1" customWidth="1"/>
    <col min="11777" max="11777" width="9" style="1"/>
    <col min="11778" max="11778" width="10.140625" style="1" customWidth="1"/>
    <col min="11779" max="12021" width="9" style="1"/>
    <col min="12022" max="12022" width="3.5703125" style="1" customWidth="1"/>
    <col min="12023" max="12023" width="16.7109375" style="1" customWidth="1"/>
    <col min="12024" max="12024" width="11.42578125" style="1" customWidth="1"/>
    <col min="12025" max="12025" width="24.140625" style="1" customWidth="1"/>
    <col min="12026" max="12026" width="23.5703125" style="1" customWidth="1"/>
    <col min="12027" max="12027" width="14.85546875" style="1" customWidth="1"/>
    <col min="12028" max="12028" width="11.140625" style="1" customWidth="1"/>
    <col min="12029" max="12029" width="11.28515625" style="1" customWidth="1"/>
    <col min="12030" max="12030" width="19" style="1" customWidth="1"/>
    <col min="12031" max="12031" width="12.5703125" style="1" customWidth="1"/>
    <col min="12032" max="12032" width="14.85546875" style="1" customWidth="1"/>
    <col min="12033" max="12033" width="9" style="1"/>
    <col min="12034" max="12034" width="10.140625" style="1" customWidth="1"/>
    <col min="12035" max="12277" width="9" style="1"/>
    <col min="12278" max="12278" width="3.5703125" style="1" customWidth="1"/>
    <col min="12279" max="12279" width="16.7109375" style="1" customWidth="1"/>
    <col min="12280" max="12280" width="11.42578125" style="1" customWidth="1"/>
    <col min="12281" max="12281" width="24.140625" style="1" customWidth="1"/>
    <col min="12282" max="12282" width="23.5703125" style="1" customWidth="1"/>
    <col min="12283" max="12283" width="14.85546875" style="1" customWidth="1"/>
    <col min="12284" max="12284" width="11.140625" style="1" customWidth="1"/>
    <col min="12285" max="12285" width="11.28515625" style="1" customWidth="1"/>
    <col min="12286" max="12286" width="19" style="1" customWidth="1"/>
    <col min="12287" max="12287" width="12.5703125" style="1" customWidth="1"/>
    <col min="12288" max="12288" width="14.85546875" style="1" customWidth="1"/>
    <col min="12289" max="12289" width="9" style="1"/>
    <col min="12290" max="12290" width="10.140625" style="1" customWidth="1"/>
    <col min="12291" max="12533" width="9" style="1"/>
    <col min="12534" max="12534" width="3.5703125" style="1" customWidth="1"/>
    <col min="12535" max="12535" width="16.7109375" style="1" customWidth="1"/>
    <col min="12536" max="12536" width="11.42578125" style="1" customWidth="1"/>
    <col min="12537" max="12537" width="24.140625" style="1" customWidth="1"/>
    <col min="12538" max="12538" width="23.5703125" style="1" customWidth="1"/>
    <col min="12539" max="12539" width="14.85546875" style="1" customWidth="1"/>
    <col min="12540" max="12540" width="11.140625" style="1" customWidth="1"/>
    <col min="12541" max="12541" width="11.28515625" style="1" customWidth="1"/>
    <col min="12542" max="12542" width="19" style="1" customWidth="1"/>
    <col min="12543" max="12543" width="12.5703125" style="1" customWidth="1"/>
    <col min="12544" max="12544" width="14.85546875" style="1" customWidth="1"/>
    <col min="12545" max="12545" width="9" style="1"/>
    <col min="12546" max="12546" width="10.140625" style="1" customWidth="1"/>
    <col min="12547" max="12789" width="9" style="1"/>
    <col min="12790" max="12790" width="3.5703125" style="1" customWidth="1"/>
    <col min="12791" max="12791" width="16.7109375" style="1" customWidth="1"/>
    <col min="12792" max="12792" width="11.42578125" style="1" customWidth="1"/>
    <col min="12793" max="12793" width="24.140625" style="1" customWidth="1"/>
    <col min="12794" max="12794" width="23.5703125" style="1" customWidth="1"/>
    <col min="12795" max="12795" width="14.85546875" style="1" customWidth="1"/>
    <col min="12796" max="12796" width="11.140625" style="1" customWidth="1"/>
    <col min="12797" max="12797" width="11.28515625" style="1" customWidth="1"/>
    <col min="12798" max="12798" width="19" style="1" customWidth="1"/>
    <col min="12799" max="12799" width="12.5703125" style="1" customWidth="1"/>
    <col min="12800" max="12800" width="14.85546875" style="1" customWidth="1"/>
    <col min="12801" max="12801" width="9" style="1"/>
    <col min="12802" max="12802" width="10.140625" style="1" customWidth="1"/>
    <col min="12803" max="13045" width="9" style="1"/>
    <col min="13046" max="13046" width="3.5703125" style="1" customWidth="1"/>
    <col min="13047" max="13047" width="16.7109375" style="1" customWidth="1"/>
    <col min="13048" max="13048" width="11.42578125" style="1" customWidth="1"/>
    <col min="13049" max="13049" width="24.140625" style="1" customWidth="1"/>
    <col min="13050" max="13050" width="23.5703125" style="1" customWidth="1"/>
    <col min="13051" max="13051" width="14.85546875" style="1" customWidth="1"/>
    <col min="13052" max="13052" width="11.140625" style="1" customWidth="1"/>
    <col min="13053" max="13053" width="11.28515625" style="1" customWidth="1"/>
    <col min="13054" max="13054" width="19" style="1" customWidth="1"/>
    <col min="13055" max="13055" width="12.5703125" style="1" customWidth="1"/>
    <col min="13056" max="13056" width="14.85546875" style="1" customWidth="1"/>
    <col min="13057" max="13057" width="9" style="1"/>
    <col min="13058" max="13058" width="10.140625" style="1" customWidth="1"/>
    <col min="13059" max="13301" width="9" style="1"/>
    <col min="13302" max="13302" width="3.5703125" style="1" customWidth="1"/>
    <col min="13303" max="13303" width="16.7109375" style="1" customWidth="1"/>
    <col min="13304" max="13304" width="11.42578125" style="1" customWidth="1"/>
    <col min="13305" max="13305" width="24.140625" style="1" customWidth="1"/>
    <col min="13306" max="13306" width="23.5703125" style="1" customWidth="1"/>
    <col min="13307" max="13307" width="14.85546875" style="1" customWidth="1"/>
    <col min="13308" max="13308" width="11.140625" style="1" customWidth="1"/>
    <col min="13309" max="13309" width="11.28515625" style="1" customWidth="1"/>
    <col min="13310" max="13310" width="19" style="1" customWidth="1"/>
    <col min="13311" max="13311" width="12.5703125" style="1" customWidth="1"/>
    <col min="13312" max="13312" width="14.85546875" style="1" customWidth="1"/>
    <col min="13313" max="13313" width="9" style="1"/>
    <col min="13314" max="13314" width="10.140625" style="1" customWidth="1"/>
    <col min="13315" max="13557" width="9" style="1"/>
    <col min="13558" max="13558" width="3.5703125" style="1" customWidth="1"/>
    <col min="13559" max="13559" width="16.7109375" style="1" customWidth="1"/>
    <col min="13560" max="13560" width="11.42578125" style="1" customWidth="1"/>
    <col min="13561" max="13561" width="24.140625" style="1" customWidth="1"/>
    <col min="13562" max="13562" width="23.5703125" style="1" customWidth="1"/>
    <col min="13563" max="13563" width="14.85546875" style="1" customWidth="1"/>
    <col min="13564" max="13564" width="11.140625" style="1" customWidth="1"/>
    <col min="13565" max="13565" width="11.28515625" style="1" customWidth="1"/>
    <col min="13566" max="13566" width="19" style="1" customWidth="1"/>
    <col min="13567" max="13567" width="12.5703125" style="1" customWidth="1"/>
    <col min="13568" max="13568" width="14.85546875" style="1" customWidth="1"/>
    <col min="13569" max="13569" width="9" style="1"/>
    <col min="13570" max="13570" width="10.140625" style="1" customWidth="1"/>
    <col min="13571" max="13813" width="9" style="1"/>
    <col min="13814" max="13814" width="3.5703125" style="1" customWidth="1"/>
    <col min="13815" max="13815" width="16.7109375" style="1" customWidth="1"/>
    <col min="13816" max="13816" width="11.42578125" style="1" customWidth="1"/>
    <col min="13817" max="13817" width="24.140625" style="1" customWidth="1"/>
    <col min="13818" max="13818" width="23.5703125" style="1" customWidth="1"/>
    <col min="13819" max="13819" width="14.85546875" style="1" customWidth="1"/>
    <col min="13820" max="13820" width="11.140625" style="1" customWidth="1"/>
    <col min="13821" max="13821" width="11.28515625" style="1" customWidth="1"/>
    <col min="13822" max="13822" width="19" style="1" customWidth="1"/>
    <col min="13823" max="13823" width="12.5703125" style="1" customWidth="1"/>
    <col min="13824" max="13824" width="14.85546875" style="1" customWidth="1"/>
    <col min="13825" max="13825" width="9" style="1"/>
    <col min="13826" max="13826" width="10.140625" style="1" customWidth="1"/>
    <col min="13827" max="14069" width="9" style="1"/>
    <col min="14070" max="14070" width="3.5703125" style="1" customWidth="1"/>
    <col min="14071" max="14071" width="16.7109375" style="1" customWidth="1"/>
    <col min="14072" max="14072" width="11.42578125" style="1" customWidth="1"/>
    <col min="14073" max="14073" width="24.140625" style="1" customWidth="1"/>
    <col min="14074" max="14074" width="23.5703125" style="1" customWidth="1"/>
    <col min="14075" max="14075" width="14.85546875" style="1" customWidth="1"/>
    <col min="14076" max="14076" width="11.140625" style="1" customWidth="1"/>
    <col min="14077" max="14077" width="11.28515625" style="1" customWidth="1"/>
    <col min="14078" max="14078" width="19" style="1" customWidth="1"/>
    <col min="14079" max="14079" width="12.5703125" style="1" customWidth="1"/>
    <col min="14080" max="14080" width="14.85546875" style="1" customWidth="1"/>
    <col min="14081" max="14081" width="9" style="1"/>
    <col min="14082" max="14082" width="10.140625" style="1" customWidth="1"/>
    <col min="14083" max="14325" width="9" style="1"/>
    <col min="14326" max="14326" width="3.5703125" style="1" customWidth="1"/>
    <col min="14327" max="14327" width="16.7109375" style="1" customWidth="1"/>
    <col min="14328" max="14328" width="11.42578125" style="1" customWidth="1"/>
    <col min="14329" max="14329" width="24.140625" style="1" customWidth="1"/>
    <col min="14330" max="14330" width="23.5703125" style="1" customWidth="1"/>
    <col min="14331" max="14331" width="14.85546875" style="1" customWidth="1"/>
    <col min="14332" max="14332" width="11.140625" style="1" customWidth="1"/>
    <col min="14333" max="14333" width="11.28515625" style="1" customWidth="1"/>
    <col min="14334" max="14334" width="19" style="1" customWidth="1"/>
    <col min="14335" max="14335" width="12.5703125" style="1" customWidth="1"/>
    <col min="14336" max="14336" width="14.85546875" style="1" customWidth="1"/>
    <col min="14337" max="14337" width="9" style="1"/>
    <col min="14338" max="14338" width="10.140625" style="1" customWidth="1"/>
    <col min="14339" max="14581" width="9" style="1"/>
    <col min="14582" max="14582" width="3.5703125" style="1" customWidth="1"/>
    <col min="14583" max="14583" width="16.7109375" style="1" customWidth="1"/>
    <col min="14584" max="14584" width="11.42578125" style="1" customWidth="1"/>
    <col min="14585" max="14585" width="24.140625" style="1" customWidth="1"/>
    <col min="14586" max="14586" width="23.5703125" style="1" customWidth="1"/>
    <col min="14587" max="14587" width="14.85546875" style="1" customWidth="1"/>
    <col min="14588" max="14588" width="11.140625" style="1" customWidth="1"/>
    <col min="14589" max="14589" width="11.28515625" style="1" customWidth="1"/>
    <col min="14590" max="14590" width="19" style="1" customWidth="1"/>
    <col min="14591" max="14591" width="12.5703125" style="1" customWidth="1"/>
    <col min="14592" max="14592" width="14.85546875" style="1" customWidth="1"/>
    <col min="14593" max="14593" width="9" style="1"/>
    <col min="14594" max="14594" width="10.140625" style="1" customWidth="1"/>
    <col min="14595" max="14837" width="9" style="1"/>
    <col min="14838" max="14838" width="3.5703125" style="1" customWidth="1"/>
    <col min="14839" max="14839" width="16.7109375" style="1" customWidth="1"/>
    <col min="14840" max="14840" width="11.42578125" style="1" customWidth="1"/>
    <col min="14841" max="14841" width="24.140625" style="1" customWidth="1"/>
    <col min="14842" max="14842" width="23.5703125" style="1" customWidth="1"/>
    <col min="14843" max="14843" width="14.85546875" style="1" customWidth="1"/>
    <col min="14844" max="14844" width="11.140625" style="1" customWidth="1"/>
    <col min="14845" max="14845" width="11.28515625" style="1" customWidth="1"/>
    <col min="14846" max="14846" width="19" style="1" customWidth="1"/>
    <col min="14847" max="14847" width="12.5703125" style="1" customWidth="1"/>
    <col min="14848" max="14848" width="14.85546875" style="1" customWidth="1"/>
    <col min="14849" max="14849" width="9" style="1"/>
    <col min="14850" max="14850" width="10.140625" style="1" customWidth="1"/>
    <col min="14851" max="15093" width="9" style="1"/>
    <col min="15094" max="15094" width="3.5703125" style="1" customWidth="1"/>
    <col min="15095" max="15095" width="16.7109375" style="1" customWidth="1"/>
    <col min="15096" max="15096" width="11.42578125" style="1" customWidth="1"/>
    <col min="15097" max="15097" width="24.140625" style="1" customWidth="1"/>
    <col min="15098" max="15098" width="23.5703125" style="1" customWidth="1"/>
    <col min="15099" max="15099" width="14.85546875" style="1" customWidth="1"/>
    <col min="15100" max="15100" width="11.140625" style="1" customWidth="1"/>
    <col min="15101" max="15101" width="11.28515625" style="1" customWidth="1"/>
    <col min="15102" max="15102" width="19" style="1" customWidth="1"/>
    <col min="15103" max="15103" width="12.5703125" style="1" customWidth="1"/>
    <col min="15104" max="15104" width="14.85546875" style="1" customWidth="1"/>
    <col min="15105" max="15105" width="9" style="1"/>
    <col min="15106" max="15106" width="10.140625" style="1" customWidth="1"/>
    <col min="15107" max="15349" width="9" style="1"/>
    <col min="15350" max="15350" width="3.5703125" style="1" customWidth="1"/>
    <col min="15351" max="15351" width="16.7109375" style="1" customWidth="1"/>
    <col min="15352" max="15352" width="11.42578125" style="1" customWidth="1"/>
    <col min="15353" max="15353" width="24.140625" style="1" customWidth="1"/>
    <col min="15354" max="15354" width="23.5703125" style="1" customWidth="1"/>
    <col min="15355" max="15355" width="14.85546875" style="1" customWidth="1"/>
    <col min="15356" max="15356" width="11.140625" style="1" customWidth="1"/>
    <col min="15357" max="15357" width="11.28515625" style="1" customWidth="1"/>
    <col min="15358" max="15358" width="19" style="1" customWidth="1"/>
    <col min="15359" max="15359" width="12.5703125" style="1" customWidth="1"/>
    <col min="15360" max="15360" width="14.85546875" style="1" customWidth="1"/>
    <col min="15361" max="15361" width="9" style="1"/>
    <col min="15362" max="15362" width="10.140625" style="1" customWidth="1"/>
    <col min="15363" max="15605" width="9" style="1"/>
    <col min="15606" max="15606" width="3.5703125" style="1" customWidth="1"/>
    <col min="15607" max="15607" width="16.7109375" style="1" customWidth="1"/>
    <col min="15608" max="15608" width="11.42578125" style="1" customWidth="1"/>
    <col min="15609" max="15609" width="24.140625" style="1" customWidth="1"/>
    <col min="15610" max="15610" width="23.5703125" style="1" customWidth="1"/>
    <col min="15611" max="15611" width="14.85546875" style="1" customWidth="1"/>
    <col min="15612" max="15612" width="11.140625" style="1" customWidth="1"/>
    <col min="15613" max="15613" width="11.28515625" style="1" customWidth="1"/>
    <col min="15614" max="15614" width="19" style="1" customWidth="1"/>
    <col min="15615" max="15615" width="12.5703125" style="1" customWidth="1"/>
    <col min="15616" max="15616" width="14.85546875" style="1" customWidth="1"/>
    <col min="15617" max="15617" width="9" style="1"/>
    <col min="15618" max="15618" width="10.140625" style="1" customWidth="1"/>
    <col min="15619" max="15861" width="9" style="1"/>
    <col min="15862" max="15862" width="3.5703125" style="1" customWidth="1"/>
    <col min="15863" max="15863" width="16.7109375" style="1" customWidth="1"/>
    <col min="15864" max="15864" width="11.42578125" style="1" customWidth="1"/>
    <col min="15865" max="15865" width="24.140625" style="1" customWidth="1"/>
    <col min="15866" max="15866" width="23.5703125" style="1" customWidth="1"/>
    <col min="15867" max="15867" width="14.85546875" style="1" customWidth="1"/>
    <col min="15868" max="15868" width="11.140625" style="1" customWidth="1"/>
    <col min="15869" max="15869" width="11.28515625" style="1" customWidth="1"/>
    <col min="15870" max="15870" width="19" style="1" customWidth="1"/>
    <col min="15871" max="15871" width="12.5703125" style="1" customWidth="1"/>
    <col min="15872" max="15872" width="14.85546875" style="1" customWidth="1"/>
    <col min="15873" max="15873" width="9" style="1"/>
    <col min="15874" max="15874" width="10.140625" style="1" customWidth="1"/>
    <col min="15875" max="16117" width="9" style="1"/>
    <col min="16118" max="16118" width="3.5703125" style="1" customWidth="1"/>
    <col min="16119" max="16119" width="16.7109375" style="1" customWidth="1"/>
    <col min="16120" max="16120" width="11.42578125" style="1" customWidth="1"/>
    <col min="16121" max="16121" width="24.140625" style="1" customWidth="1"/>
    <col min="16122" max="16122" width="23.5703125" style="1" customWidth="1"/>
    <col min="16123" max="16123" width="14.85546875" style="1" customWidth="1"/>
    <col min="16124" max="16124" width="11.140625" style="1" customWidth="1"/>
    <col min="16125" max="16125" width="11.28515625" style="1" customWidth="1"/>
    <col min="16126" max="16126" width="19" style="1" customWidth="1"/>
    <col min="16127" max="16127" width="12.5703125" style="1" customWidth="1"/>
    <col min="16128" max="16128" width="14.85546875" style="1" customWidth="1"/>
    <col min="16129" max="16129" width="9" style="1"/>
    <col min="16130" max="16130" width="10.140625" style="1" customWidth="1"/>
    <col min="16131" max="16375" width="9" style="1"/>
    <col min="16376" max="16384" width="9.140625" style="1" customWidth="1"/>
  </cols>
  <sheetData>
    <row r="1" spans="1:7" ht="18.75" x14ac:dyDescent="0.3">
      <c r="A1" s="80" t="s">
        <v>0</v>
      </c>
      <c r="B1" s="80"/>
      <c r="C1" s="80"/>
      <c r="D1" s="80"/>
      <c r="E1" s="80"/>
      <c r="F1" s="80"/>
      <c r="G1" s="80"/>
    </row>
    <row r="2" spans="1:7" ht="18.75" x14ac:dyDescent="0.3">
      <c r="A2" s="80" t="s">
        <v>1</v>
      </c>
      <c r="B2" s="80"/>
      <c r="C2" s="80"/>
      <c r="D2" s="80"/>
      <c r="E2" s="80"/>
      <c r="F2" s="80"/>
      <c r="G2" s="80"/>
    </row>
    <row r="3" spans="1:7" ht="18.75" x14ac:dyDescent="0.3">
      <c r="A3" s="81" t="s">
        <v>128</v>
      </c>
      <c r="B3" s="81"/>
      <c r="C3" s="81"/>
      <c r="D3" s="81"/>
      <c r="E3" s="81"/>
      <c r="F3" s="81"/>
      <c r="G3" s="81"/>
    </row>
    <row r="4" spans="1:7" ht="16.5" thickBot="1" x14ac:dyDescent="0.3">
      <c r="A4" s="2"/>
      <c r="B4" s="3"/>
      <c r="C4" s="3"/>
      <c r="D4" s="3"/>
      <c r="E4" s="3"/>
      <c r="F4" s="3"/>
      <c r="G4" s="4"/>
    </row>
    <row r="5" spans="1:7" ht="19.5" thickBot="1" x14ac:dyDescent="0.3">
      <c r="A5" s="106" t="s">
        <v>118</v>
      </c>
      <c r="B5" s="107"/>
      <c r="C5" s="107"/>
      <c r="D5" s="107"/>
      <c r="E5" s="107"/>
      <c r="F5" s="107"/>
      <c r="G5" s="108"/>
    </row>
    <row r="6" spans="1:7" s="9" customFormat="1" ht="47.25" x14ac:dyDescent="0.25">
      <c r="A6" s="59" t="s">
        <v>2</v>
      </c>
      <c r="B6" s="109" t="s">
        <v>3</v>
      </c>
      <c r="C6" s="109"/>
      <c r="D6" s="60" t="s">
        <v>4</v>
      </c>
      <c r="E6" s="60" t="s">
        <v>51</v>
      </c>
      <c r="F6" s="61" t="s">
        <v>129</v>
      </c>
      <c r="G6" s="62" t="s">
        <v>130</v>
      </c>
    </row>
    <row r="7" spans="1:7" x14ac:dyDescent="0.25">
      <c r="A7" s="52">
        <v>1</v>
      </c>
      <c r="B7" s="76" t="s">
        <v>9</v>
      </c>
      <c r="C7" s="76"/>
      <c r="D7" s="17"/>
      <c r="E7" s="49"/>
      <c r="F7" s="63">
        <f>'[3]Сравнит.анализ (тренажеры) (СК)'!G11</f>
        <v>380</v>
      </c>
      <c r="G7" s="64">
        <f>F7/1.2</f>
        <v>316.66666666666669</v>
      </c>
    </row>
    <row r="8" spans="1:7" x14ac:dyDescent="0.25">
      <c r="A8" s="99">
        <v>2</v>
      </c>
      <c r="B8" s="76" t="s">
        <v>16</v>
      </c>
      <c r="C8" s="76"/>
      <c r="D8" s="49" t="s">
        <v>18</v>
      </c>
      <c r="E8" s="84" t="s">
        <v>41</v>
      </c>
      <c r="F8" s="63">
        <f>'[3]Сравнит.анализ (тренажеры) (СК)'!G13</f>
        <v>1750</v>
      </c>
      <c r="G8" s="64">
        <f t="shared" ref="G8:G21" si="0">+F8/1.2</f>
        <v>1458.3333333333335</v>
      </c>
    </row>
    <row r="9" spans="1:7" x14ac:dyDescent="0.25">
      <c r="A9" s="99"/>
      <c r="B9" s="76"/>
      <c r="C9" s="76"/>
      <c r="D9" s="49" t="s">
        <v>19</v>
      </c>
      <c r="E9" s="84"/>
      <c r="F9" s="63">
        <f>'[3]Сравнит.анализ (тренажеры) (СК)'!G14</f>
        <v>2400</v>
      </c>
      <c r="G9" s="64">
        <f t="shared" si="0"/>
        <v>2000</v>
      </c>
    </row>
    <row r="10" spans="1:7" x14ac:dyDescent="0.25">
      <c r="A10" s="99"/>
      <c r="B10" s="76"/>
      <c r="C10" s="76"/>
      <c r="D10" s="49" t="s">
        <v>18</v>
      </c>
      <c r="E10" s="84" t="s">
        <v>42</v>
      </c>
      <c r="F10" s="63">
        <f>'[3]Сравнит.анализ (тренажеры) (СК)'!G15</f>
        <v>2400</v>
      </c>
      <c r="G10" s="64">
        <f t="shared" si="0"/>
        <v>2000</v>
      </c>
    </row>
    <row r="11" spans="1:7" x14ac:dyDescent="0.25">
      <c r="A11" s="99"/>
      <c r="B11" s="76"/>
      <c r="C11" s="76"/>
      <c r="D11" s="49" t="s">
        <v>19</v>
      </c>
      <c r="E11" s="84"/>
      <c r="F11" s="63">
        <f>'[3]Сравнит.анализ (тренажеры) (СК)'!G16</f>
        <v>3100</v>
      </c>
      <c r="G11" s="64">
        <f t="shared" si="0"/>
        <v>2583.3333333333335</v>
      </c>
    </row>
    <row r="12" spans="1:7" x14ac:dyDescent="0.25">
      <c r="A12" s="103">
        <v>3</v>
      </c>
      <c r="B12" s="76" t="s">
        <v>119</v>
      </c>
      <c r="C12" s="76"/>
      <c r="D12" s="105" t="s">
        <v>120</v>
      </c>
      <c r="E12" s="49" t="s">
        <v>41</v>
      </c>
      <c r="F12" s="63">
        <f>'[3]Сравнит.анализ (тренажеры) (СК)'!G17</f>
        <v>1900</v>
      </c>
      <c r="G12" s="64">
        <f t="shared" si="0"/>
        <v>1583.3333333333335</v>
      </c>
    </row>
    <row r="13" spans="1:7" x14ac:dyDescent="0.25">
      <c r="A13" s="103"/>
      <c r="B13" s="76"/>
      <c r="C13" s="76"/>
      <c r="D13" s="105"/>
      <c r="E13" s="49" t="s">
        <v>42</v>
      </c>
      <c r="F13" s="63">
        <f>'[3]Сравнит.анализ (тренажеры) (СК)'!G18</f>
        <v>3300</v>
      </c>
      <c r="G13" s="64">
        <f t="shared" si="0"/>
        <v>2750</v>
      </c>
    </row>
    <row r="14" spans="1:7" x14ac:dyDescent="0.25">
      <c r="A14" s="103"/>
      <c r="B14" s="76"/>
      <c r="C14" s="76"/>
      <c r="D14" s="84" t="s">
        <v>122</v>
      </c>
      <c r="E14" s="49" t="s">
        <v>41</v>
      </c>
      <c r="F14" s="63">
        <f>'[3]Сравнит.анализ (тренажеры) (СК)'!G19</f>
        <v>5000</v>
      </c>
      <c r="G14" s="64">
        <f t="shared" si="0"/>
        <v>4166.666666666667</v>
      </c>
    </row>
    <row r="15" spans="1:7" x14ac:dyDescent="0.25">
      <c r="A15" s="103"/>
      <c r="B15" s="76"/>
      <c r="C15" s="76"/>
      <c r="D15" s="84"/>
      <c r="E15" s="49" t="s">
        <v>42</v>
      </c>
      <c r="F15" s="63">
        <f>'[3]Сравнит.анализ (тренажеры) (СК)'!G20</f>
        <v>8500</v>
      </c>
      <c r="G15" s="64">
        <f t="shared" si="0"/>
        <v>7083.3333333333339</v>
      </c>
    </row>
    <row r="16" spans="1:7" x14ac:dyDescent="0.25">
      <c r="A16" s="103">
        <v>4</v>
      </c>
      <c r="B16" s="76" t="s">
        <v>123</v>
      </c>
      <c r="C16" s="76"/>
      <c r="D16" s="84" t="s">
        <v>124</v>
      </c>
      <c r="E16" s="49" t="s">
        <v>125</v>
      </c>
      <c r="F16" s="63">
        <f>'[3]Сравнит.анализ (тренажеры) (СК)'!G21</f>
        <v>600</v>
      </c>
      <c r="G16" s="64">
        <f t="shared" si="0"/>
        <v>500</v>
      </c>
    </row>
    <row r="17" spans="1:7" ht="18.75" x14ac:dyDescent="0.25">
      <c r="A17" s="103"/>
      <c r="B17" s="76"/>
      <c r="C17" s="76"/>
      <c r="D17" s="84"/>
      <c r="E17" s="49" t="s">
        <v>131</v>
      </c>
      <c r="F17" s="63">
        <f>'[3]Сравнит.анализ (тренажеры) (СК)'!G22</f>
        <v>800</v>
      </c>
      <c r="G17" s="64">
        <f t="shared" si="0"/>
        <v>666.66666666666674</v>
      </c>
    </row>
    <row r="18" spans="1:7" x14ac:dyDescent="0.25">
      <c r="A18" s="103"/>
      <c r="B18" s="104"/>
      <c r="C18" s="76"/>
      <c r="D18" s="84" t="s">
        <v>31</v>
      </c>
      <c r="E18" s="49" t="s">
        <v>125</v>
      </c>
      <c r="F18" s="63">
        <f>'[3]Сравнит.анализ (тренажеры) (СК)'!G23</f>
        <v>4000</v>
      </c>
      <c r="G18" s="64">
        <f t="shared" si="0"/>
        <v>3333.3333333333335</v>
      </c>
    </row>
    <row r="19" spans="1:7" ht="18.75" x14ac:dyDescent="0.25">
      <c r="A19" s="103"/>
      <c r="B19" s="76"/>
      <c r="C19" s="76"/>
      <c r="D19" s="84"/>
      <c r="E19" s="49" t="s">
        <v>132</v>
      </c>
      <c r="F19" s="63">
        <f>'[3]Сравнит.анализ (тренажеры) (СК)'!G24</f>
        <v>6000</v>
      </c>
      <c r="G19" s="64">
        <f t="shared" si="0"/>
        <v>5000</v>
      </c>
    </row>
    <row r="20" spans="1:7" s="15" customFormat="1" x14ac:dyDescent="0.25">
      <c r="A20" s="96">
        <v>5</v>
      </c>
      <c r="B20" s="90" t="s">
        <v>133</v>
      </c>
      <c r="C20" s="90"/>
      <c r="D20" s="51" t="s">
        <v>124</v>
      </c>
      <c r="E20" s="51"/>
      <c r="F20" s="66">
        <f>'[3]Сравнит.анализ (тренажеры) (СК)'!G25</f>
        <v>600</v>
      </c>
      <c r="G20" s="72">
        <f t="shared" si="0"/>
        <v>500</v>
      </c>
    </row>
    <row r="21" spans="1:7" s="15" customFormat="1" ht="31.5" x14ac:dyDescent="0.25">
      <c r="A21" s="96"/>
      <c r="B21" s="90"/>
      <c r="C21" s="90"/>
      <c r="D21" s="49" t="s">
        <v>31</v>
      </c>
      <c r="E21" s="49" t="s">
        <v>121</v>
      </c>
      <c r="F21" s="63">
        <f>'[3]Сравнит.анализ (тренажеры) (СК)'!G27</f>
        <v>4500</v>
      </c>
      <c r="G21" s="97">
        <f t="shared" si="0"/>
        <v>3750</v>
      </c>
    </row>
    <row r="22" spans="1:7" s="15" customFormat="1" ht="31.5" x14ac:dyDescent="0.25">
      <c r="A22" s="96"/>
      <c r="B22" s="90"/>
      <c r="C22" s="90"/>
      <c r="D22" s="49" t="s">
        <v>134</v>
      </c>
      <c r="E22" s="49" t="s">
        <v>121</v>
      </c>
      <c r="F22" s="63">
        <f>'[3]Сравнит.анализ (тренажеры) (СК)'!G30</f>
        <v>6500</v>
      </c>
      <c r="G22" s="98"/>
    </row>
    <row r="23" spans="1:7" s="15" customFormat="1" x14ac:dyDescent="0.25">
      <c r="A23" s="52">
        <v>6</v>
      </c>
      <c r="B23" s="76" t="s">
        <v>126</v>
      </c>
      <c r="C23" s="76"/>
      <c r="D23" s="49" t="s">
        <v>127</v>
      </c>
      <c r="E23" s="49"/>
      <c r="F23" s="63">
        <f>'[3]Сравнит.анализ (тренажеры) (СК)'!G31</f>
        <v>1000</v>
      </c>
      <c r="G23" s="64">
        <f>F23/1.2</f>
        <v>833.33333333333337</v>
      </c>
    </row>
    <row r="24" spans="1:7" s="15" customFormat="1" x14ac:dyDescent="0.25">
      <c r="A24" s="99">
        <v>7</v>
      </c>
      <c r="B24" s="76" t="s">
        <v>135</v>
      </c>
      <c r="C24" s="76"/>
      <c r="D24" s="49" t="s">
        <v>17</v>
      </c>
      <c r="E24" s="84"/>
      <c r="F24" s="63">
        <f>'[3]Сравнит.анализ (тренажеры) (СК)'!G32</f>
        <v>3500</v>
      </c>
      <c r="G24" s="64">
        <f t="shared" ref="G24:G25" si="1">+F24/1.2</f>
        <v>2916.666666666667</v>
      </c>
    </row>
    <row r="25" spans="1:7" s="15" customFormat="1" ht="16.5" thickBot="1" x14ac:dyDescent="0.3">
      <c r="A25" s="100"/>
      <c r="B25" s="101"/>
      <c r="C25" s="101"/>
      <c r="D25" s="50" t="s">
        <v>18</v>
      </c>
      <c r="E25" s="102"/>
      <c r="F25" s="73">
        <f>'[3]Сравнит.анализ (тренажеры) (СК)'!G33</f>
        <v>6200</v>
      </c>
      <c r="G25" s="74">
        <f t="shared" si="1"/>
        <v>5166.666666666667</v>
      </c>
    </row>
    <row r="26" spans="1:7" s="15" customFormat="1" x14ac:dyDescent="0.25">
      <c r="A26" s="32"/>
      <c r="B26" s="33"/>
      <c r="C26" s="33"/>
      <c r="D26" s="34"/>
      <c r="E26" s="34"/>
      <c r="F26" s="67"/>
      <c r="G26" s="68"/>
    </row>
    <row r="27" spans="1:7" s="15" customFormat="1" x14ac:dyDescent="0.25">
      <c r="A27" s="32"/>
      <c r="B27" s="47" t="s">
        <v>116</v>
      </c>
      <c r="C27" s="47"/>
      <c r="D27" s="34"/>
      <c r="E27" s="69"/>
      <c r="F27" s="68"/>
      <c r="G27" s="68"/>
    </row>
    <row r="28" spans="1:7" s="15" customFormat="1" x14ac:dyDescent="0.25">
      <c r="A28" s="70"/>
      <c r="B28" s="48" t="str">
        <f>'[3]Сравнит.анализ (тренажеры) (СК)'!B38</f>
        <v>1 Стоимость посещения за трёх занимающихся, за каждого последующего +190 руб.</v>
      </c>
      <c r="C28" s="47"/>
      <c r="D28" s="34"/>
      <c r="E28" s="69"/>
      <c r="F28" s="68"/>
      <c r="G28" s="68"/>
    </row>
    <row r="29" spans="1:7" s="15" customFormat="1" x14ac:dyDescent="0.25">
      <c r="A29" s="70"/>
      <c r="B29" s="48" t="str">
        <f>'[3]Сравнит.анализ (тренажеры) (СК)'!B39</f>
        <v>2 Стоимость абонемента на трёх занимающихся, за каждого последующего + 1500 руб.</v>
      </c>
      <c r="C29" s="47"/>
      <c r="D29" s="34"/>
      <c r="E29" s="69"/>
      <c r="F29" s="68"/>
      <c r="G29" s="68"/>
    </row>
    <row r="30" spans="1:7" s="15" customFormat="1" x14ac:dyDescent="0.25">
      <c r="A30" s="70"/>
      <c r="B30" s="47"/>
      <c r="C30" s="47"/>
      <c r="D30" s="34"/>
      <c r="E30" s="69"/>
      <c r="F30" s="68"/>
      <c r="G30" s="68"/>
    </row>
    <row r="31" spans="1:7" x14ac:dyDescent="0.25">
      <c r="A31" s="70"/>
    </row>
    <row r="32" spans="1:7" x14ac:dyDescent="0.25">
      <c r="A32" s="71"/>
    </row>
  </sheetData>
  <mergeCells count="25">
    <mergeCell ref="B7:C7"/>
    <mergeCell ref="E8:E9"/>
    <mergeCell ref="A1:G1"/>
    <mergeCell ref="A2:G2"/>
    <mergeCell ref="A3:G3"/>
    <mergeCell ref="A5:G5"/>
    <mergeCell ref="B6:C6"/>
    <mergeCell ref="A16:A19"/>
    <mergeCell ref="E10:E11"/>
    <mergeCell ref="D14:D15"/>
    <mergeCell ref="D16:D17"/>
    <mergeCell ref="B16:C19"/>
    <mergeCell ref="D18:D19"/>
    <mergeCell ref="A8:A11"/>
    <mergeCell ref="B8:C11"/>
    <mergeCell ref="A12:A15"/>
    <mergeCell ref="B12:C15"/>
    <mergeCell ref="D12:D13"/>
    <mergeCell ref="A20:A22"/>
    <mergeCell ref="B20:C22"/>
    <mergeCell ref="G21:G22"/>
    <mergeCell ref="B23:C23"/>
    <mergeCell ref="A24:A25"/>
    <mergeCell ref="B24:C25"/>
    <mergeCell ref="E24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бассейн</vt:lpstr>
      <vt:lpstr>спортсекции</vt:lpstr>
      <vt:lpstr>аренда</vt:lpstr>
      <vt:lpstr>Тренажёрный зал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Воробьев Валерий Иванович</dc:creator>
  <cp:lastModifiedBy>Воробьев Валерий Иванович</cp:lastModifiedBy>
  <dcterms:created xsi:type="dcterms:W3CDTF">2025-09-04T04:15:55Z</dcterms:created>
  <dcterms:modified xsi:type="dcterms:W3CDTF">2025-10-21T10:19:08Z</dcterms:modified>
</cp:coreProperties>
</file>